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esktop\питание 2025\"/>
    </mc:Choice>
  </mc:AlternateContent>
  <xr:revisionPtr revIDLastSave="0" documentId="13_ncr:1_{63C4E34A-7916-42A5-94EC-EE5BF4E84D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15" i="1" l="1"/>
  <c r="H15" i="1"/>
  <c r="H39" i="1"/>
  <c r="H28" i="1"/>
  <c r="H52" i="1"/>
  <c r="H63" i="1"/>
  <c r="H76" i="1"/>
  <c r="H87" i="1"/>
  <c r="H99" i="1"/>
  <c r="H111" i="1"/>
  <c r="B244" i="1" l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J244" i="1" s="1"/>
  <c r="I231" i="1"/>
  <c r="I244" i="1" s="1"/>
  <c r="H231" i="1"/>
  <c r="G231" i="1"/>
  <c r="G244" i="1" s="1"/>
  <c r="F231" i="1"/>
  <c r="F244" i="1" s="1"/>
  <c r="B221" i="1"/>
  <c r="A221" i="1"/>
  <c r="L220" i="1"/>
  <c r="J220" i="1"/>
  <c r="I220" i="1"/>
  <c r="H220" i="1"/>
  <c r="G220" i="1"/>
  <c r="F220" i="1"/>
  <c r="B208" i="1"/>
  <c r="A208" i="1"/>
  <c r="L207" i="1"/>
  <c r="L221" i="1" s="1"/>
  <c r="J207" i="1"/>
  <c r="J221" i="1" s="1"/>
  <c r="I207" i="1"/>
  <c r="I221" i="1" s="1"/>
  <c r="H207" i="1"/>
  <c r="H221" i="1" s="1"/>
  <c r="G207" i="1"/>
  <c r="G221" i="1" s="1"/>
  <c r="F207" i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J184" i="1"/>
  <c r="I184" i="1"/>
  <c r="I197" i="1" s="1"/>
  <c r="H184" i="1"/>
  <c r="H197" i="1" s="1"/>
  <c r="G184" i="1"/>
  <c r="G197" i="1" s="1"/>
  <c r="F184" i="1"/>
  <c r="F197" i="1" s="1"/>
  <c r="B174" i="1"/>
  <c r="A174" i="1"/>
  <c r="L173" i="1"/>
  <c r="J173" i="1"/>
  <c r="I173" i="1"/>
  <c r="H173" i="1"/>
  <c r="G173" i="1"/>
  <c r="F173" i="1"/>
  <c r="B161" i="1"/>
  <c r="A161" i="1"/>
  <c r="L160" i="1"/>
  <c r="L174" i="1" s="1"/>
  <c r="J160" i="1"/>
  <c r="J174" i="1" s="1"/>
  <c r="I160" i="1"/>
  <c r="I174" i="1" s="1"/>
  <c r="H160" i="1"/>
  <c r="G160" i="1"/>
  <c r="G174" i="1" s="1"/>
  <c r="F160" i="1"/>
  <c r="F174" i="1" s="1"/>
  <c r="B149" i="1"/>
  <c r="A149" i="1"/>
  <c r="L148" i="1"/>
  <c r="J148" i="1"/>
  <c r="I148" i="1"/>
  <c r="H148" i="1"/>
  <c r="G148" i="1"/>
  <c r="F148" i="1"/>
  <c r="B136" i="1"/>
  <c r="A136" i="1"/>
  <c r="L135" i="1"/>
  <c r="L149" i="1" s="1"/>
  <c r="J135" i="1"/>
  <c r="J149" i="1" s="1"/>
  <c r="I135" i="1"/>
  <c r="I149" i="1" s="1"/>
  <c r="H135" i="1"/>
  <c r="H149" i="1" s="1"/>
  <c r="G135" i="1"/>
  <c r="G149" i="1" s="1"/>
  <c r="F135" i="1"/>
  <c r="B125" i="1"/>
  <c r="A125" i="1"/>
  <c r="L124" i="1"/>
  <c r="J124" i="1"/>
  <c r="I124" i="1"/>
  <c r="H124" i="1"/>
  <c r="G124" i="1"/>
  <c r="F124" i="1"/>
  <c r="B112" i="1"/>
  <c r="A112" i="1"/>
  <c r="L111" i="1"/>
  <c r="L125" i="1" s="1"/>
  <c r="J111" i="1"/>
  <c r="I111" i="1"/>
  <c r="I125" i="1" s="1"/>
  <c r="H125" i="1"/>
  <c r="G111" i="1"/>
  <c r="G125" i="1" s="1"/>
  <c r="F111" i="1"/>
  <c r="F125" i="1" s="1"/>
  <c r="B100" i="1"/>
  <c r="A100" i="1"/>
  <c r="L99" i="1"/>
  <c r="J99" i="1"/>
  <c r="I99" i="1"/>
  <c r="G99" i="1"/>
  <c r="F99" i="1"/>
  <c r="B88" i="1"/>
  <c r="A88" i="1"/>
  <c r="L87" i="1"/>
  <c r="L100" i="1" s="1"/>
  <c r="J87" i="1"/>
  <c r="J100" i="1" s="1"/>
  <c r="I87" i="1"/>
  <c r="I100" i="1" s="1"/>
  <c r="G87" i="1"/>
  <c r="F87" i="1"/>
  <c r="F100" i="1" s="1"/>
  <c r="B77" i="1"/>
  <c r="A77" i="1"/>
  <c r="L76" i="1"/>
  <c r="J76" i="1"/>
  <c r="I76" i="1"/>
  <c r="G76" i="1"/>
  <c r="F76" i="1"/>
  <c r="B64" i="1"/>
  <c r="A64" i="1"/>
  <c r="L63" i="1"/>
  <c r="J63" i="1"/>
  <c r="J77" i="1" s="1"/>
  <c r="I63" i="1"/>
  <c r="I77" i="1" s="1"/>
  <c r="H77" i="1"/>
  <c r="G63" i="1"/>
  <c r="G77" i="1" s="1"/>
  <c r="F63" i="1"/>
  <c r="B53" i="1"/>
  <c r="A53" i="1"/>
  <c r="L52" i="1"/>
  <c r="J52" i="1"/>
  <c r="I52" i="1"/>
  <c r="G52" i="1"/>
  <c r="F52" i="1"/>
  <c r="B40" i="1"/>
  <c r="A40" i="1"/>
  <c r="L39" i="1"/>
  <c r="L53" i="1" s="1"/>
  <c r="J39" i="1"/>
  <c r="I39" i="1"/>
  <c r="H53" i="1"/>
  <c r="G39" i="1"/>
  <c r="G53" i="1" s="1"/>
  <c r="F39" i="1"/>
  <c r="F53" i="1" s="1"/>
  <c r="B29" i="1"/>
  <c r="A29" i="1"/>
  <c r="L28" i="1"/>
  <c r="J28" i="1"/>
  <c r="I28" i="1"/>
  <c r="G28" i="1"/>
  <c r="F28" i="1"/>
  <c r="B16" i="1"/>
  <c r="A16" i="1"/>
  <c r="L15" i="1"/>
  <c r="L29" i="1" s="1"/>
  <c r="J15" i="1"/>
  <c r="J29" i="1" s="1"/>
  <c r="I15" i="1"/>
  <c r="I29" i="1" s="1"/>
  <c r="G15" i="1"/>
  <c r="F29" i="1"/>
  <c r="I53" i="1" l="1"/>
  <c r="I245" i="1" s="1"/>
  <c r="L77" i="1"/>
  <c r="L245" i="1" s="1"/>
  <c r="G100" i="1"/>
  <c r="G29" i="1"/>
  <c r="G245" i="1" s="1"/>
  <c r="H29" i="1"/>
  <c r="J53" i="1"/>
  <c r="F77" i="1"/>
  <c r="H100" i="1"/>
  <c r="J125" i="1"/>
  <c r="F149" i="1"/>
  <c r="H174" i="1"/>
  <c r="J197" i="1"/>
  <c r="J245" i="1" s="1"/>
  <c r="F221" i="1"/>
  <c r="H244" i="1"/>
  <c r="F245" i="1" l="1"/>
  <c r="H245" i="1"/>
</calcChain>
</file>

<file path=xl/sharedStrings.xml><?xml version="1.0" encoding="utf-8"?>
<sst xmlns="http://schemas.openxmlformats.org/spreadsheetml/2006/main" count="311" uniqueCount="109">
  <si>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</si>
  <si>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</si>
  <si>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</si>
  <si>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</si>
  <si>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</si>
  <si>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</si>
  <si>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</si>
  <si>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</si>
  <si>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</si>
  <si>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</si>
  <si>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</si>
  <si>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</si>
  <si>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</si>
  <si>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</si>
  <si>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</si>
  <si>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</si>
  <si>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</si>
  <si>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</si>
  <si>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</si>
  <si>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</si>
  <si>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</si>
  <si>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</si>
  <si>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</si>
  <si>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</si>
  <si>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</si>
  <si>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</si>
  <si>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</si>
  <si>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</si>
  <si>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</si>
  <si>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</si>
  <si>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</si>
  <si>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</si>
  <si>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</si>
  <si>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</si>
  <si>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</si>
  <si>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</si>
  <si>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</si>
  <si>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</si>
  <si>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</si>
  <si>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</si>
  <si>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МАОУ Совхозная СОШ №10</t>
  </si>
  <si>
    <t>директор</t>
  </si>
  <si>
    <t>Михеева О.В.</t>
  </si>
  <si>
    <t>Каша рисовая вязкая на молоке</t>
  </si>
  <si>
    <t>Какао с молоком витаминизированное</t>
  </si>
  <si>
    <t>Хлеб витаминизированный пшеничный</t>
  </si>
  <si>
    <t>бутерброд</t>
  </si>
  <si>
    <t>Соленый огурец порционный</t>
  </si>
  <si>
    <t xml:space="preserve">Уха с перловой крупой </t>
  </si>
  <si>
    <t xml:space="preserve">Котлета из мяса говядины </t>
  </si>
  <si>
    <t>Макаронные изделия отварные</t>
  </si>
  <si>
    <t xml:space="preserve">Чай с сахаром и лимоном </t>
  </si>
  <si>
    <t xml:space="preserve">Хлеб витаминизированный пшеничный </t>
  </si>
  <si>
    <t>Хлеб ржано-пшеничный с витаминно-минеральной смесью</t>
  </si>
  <si>
    <t>соус</t>
  </si>
  <si>
    <t>Соус томатный</t>
  </si>
  <si>
    <t>Каша манная</t>
  </si>
  <si>
    <t>Чай с сахаром</t>
  </si>
  <si>
    <t xml:space="preserve">Салат из свеклы </t>
  </si>
  <si>
    <t>Щи из свежей капусты со сметаной</t>
  </si>
  <si>
    <t>Тефтели из мяса говядины с рисом , в  томатном соусе</t>
  </si>
  <si>
    <t>Каша гречневая рассыпчатая</t>
  </si>
  <si>
    <t>Витаминизированный напиток</t>
  </si>
  <si>
    <t>Каша пшенная вязкая на молоке</t>
  </si>
  <si>
    <t>Кофейный напиток</t>
  </si>
  <si>
    <t>Бутерброд с маслом и сыром</t>
  </si>
  <si>
    <t>Борщ "Белорусский"с курой и сметаной</t>
  </si>
  <si>
    <t>Картофель тушеный с овощами</t>
  </si>
  <si>
    <t xml:space="preserve">Компот из смеси сухофруктов  </t>
  </si>
  <si>
    <t>Банан</t>
  </si>
  <si>
    <t>Каша "Геркулесовая"</t>
  </si>
  <si>
    <t xml:space="preserve">йогурт </t>
  </si>
  <si>
    <t>Йогурт в ассортименте</t>
  </si>
  <si>
    <t>Салат из моркови</t>
  </si>
  <si>
    <t>Суп "Крестьянский" с крупой и курой</t>
  </si>
  <si>
    <t>Гуляш из филе цыпленка-бройлера</t>
  </si>
  <si>
    <t>Рис припущенный</t>
  </si>
  <si>
    <t>Сок в ассортименте</t>
  </si>
  <si>
    <t>Запеканка из творога с джемом</t>
  </si>
  <si>
    <t>Салат из капусты</t>
  </si>
  <si>
    <t>Суп с макаронными изделиями с курой</t>
  </si>
  <si>
    <t>Тефтели рыбные с рисом в сметанном соусе</t>
  </si>
  <si>
    <t xml:space="preserve">Пюре картофельное </t>
  </si>
  <si>
    <t>Каша ячневая вязкая на молоке</t>
  </si>
  <si>
    <t xml:space="preserve">Какао с молоком витаминизированное </t>
  </si>
  <si>
    <t>Котлета из мяса говядины</t>
  </si>
  <si>
    <t>Суп молочный с макаронными изделиями</t>
  </si>
  <si>
    <t>Бутерброд с маслом и джемом</t>
  </si>
  <si>
    <t>Булочка в ассортименте</t>
  </si>
  <si>
    <t>Рассольник "Ленинградский" с курой и сметаной</t>
  </si>
  <si>
    <t>Биточки из мяса говядины</t>
  </si>
  <si>
    <t xml:space="preserve">Капуста тушеная </t>
  </si>
  <si>
    <t>Яйцо вареное</t>
  </si>
  <si>
    <t>Чай с сахаром и лимоном</t>
  </si>
  <si>
    <t>Борщ с капустой, картофелем и сметаной</t>
  </si>
  <si>
    <t>Плов из филе цыпленка-бройлера</t>
  </si>
  <si>
    <t xml:space="preserve">Компот из смеси сухофруктов </t>
  </si>
  <si>
    <t>Каша "Дружба"</t>
  </si>
  <si>
    <t>Суп с макаронными изделиями и курой</t>
  </si>
  <si>
    <t>Котлета из филе цыпленка-бройлера</t>
  </si>
  <si>
    <t>Горошница</t>
  </si>
  <si>
    <t>Компот из свежих ягод</t>
  </si>
  <si>
    <t xml:space="preserve">Яблоко </t>
  </si>
  <si>
    <t>Солянка домашняя, сметана</t>
  </si>
  <si>
    <t>Котлета рыбная</t>
  </si>
  <si>
    <t>Суп картофельный с бобовыми и мясом</t>
  </si>
  <si>
    <t>144.1</t>
  </si>
  <si>
    <t>Бутерброд с маслом сливочным или шоколад.</t>
  </si>
  <si>
    <t xml:space="preserve">Бутерброд с маслом сливочным или шоколад.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</si>
</sst>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Border="1"/>
    <xf numFmtId="0" fontId="2" fillId="2" borderId="2" xfId="0" applyFont="1" applyFill="1" applyBorder="1" applyProtection="1">
      <protection locked="0"/>
    </xf>
    <xf numFmtId="2" fontId="4" fillId="0" borderId="10" xfId="0" applyNumberFormat="1" applyFont="1" applyBorder="1" applyAlignment="1">
      <alignment horizontal="center"/>
    </xf>
    <xf numFmtId="0" fontId="1" fillId="0" borderId="2" xfId="0" applyFont="1" applyBorder="1"/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2" sqref="E1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2" width="10.28515625" style="2" bestFit="1" customWidth="1"/>
    <col min="13" max="16384" width="9.140625" style="2"/>
  </cols>
  <sheetData>
    <row r="1" spans="1:12" ht="15" x14ac:dyDescent="0.25">
      <c r="A1" s="1" t="s">
        <v>7</v>
      </c>
      <c r="C1" s="58" t="s">
        <v>40</v>
      </c>
      <c r="D1" s="59"/>
      <c r="E1" s="59"/>
      <c r="F1" s="12" t="s">
        <v>16</v>
      </c>
      <c r="G1" s="2" t="s">
        <v>17</v>
      </c>
      <c r="H1" s="60" t="s">
        <v>41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42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220</v>
      </c>
      <c r="G6" s="40">
        <v>7.05</v>
      </c>
      <c r="H6" s="40">
        <v>8.1</v>
      </c>
      <c r="I6" s="40">
        <v>35</v>
      </c>
      <c r="J6" s="40">
        <v>260.10000000000002</v>
      </c>
      <c r="K6" s="41">
        <v>253</v>
      </c>
      <c r="L6" s="40">
        <v>11.02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210</v>
      </c>
      <c r="G8" s="43">
        <v>3.9</v>
      </c>
      <c r="H8" s="43">
        <v>3</v>
      </c>
      <c r="I8" s="43">
        <v>25</v>
      </c>
      <c r="J8" s="43">
        <v>136</v>
      </c>
      <c r="K8" s="44">
        <v>496</v>
      </c>
      <c r="L8" s="43">
        <v>14.66</v>
      </c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30</v>
      </c>
      <c r="G9" s="43">
        <v>2.6</v>
      </c>
      <c r="H9" s="43">
        <v>0.24</v>
      </c>
      <c r="I9" s="43">
        <v>13.7</v>
      </c>
      <c r="J9" s="43">
        <v>65.900000000000006</v>
      </c>
      <c r="K9" s="44"/>
      <c r="L9" s="43">
        <v>2.64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7" t="s">
        <v>46</v>
      </c>
      <c r="E11" s="42" t="s">
        <v>108</v>
      </c>
      <c r="F11" s="43">
        <v>40</v>
      </c>
      <c r="G11" s="43">
        <v>1.8</v>
      </c>
      <c r="H11" s="43">
        <v>4.8</v>
      </c>
      <c r="I11" s="43">
        <v>10</v>
      </c>
      <c r="J11" s="43">
        <v>125</v>
      </c>
      <c r="K11" s="44">
        <v>93</v>
      </c>
      <c r="L11" s="43">
        <v>15.2</v>
      </c>
    </row>
    <row r="12" spans="1:12" ht="15" x14ac:dyDescent="0.2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4"/>
      <c r="B15" s="17"/>
      <c r="C15" s="8"/>
      <c r="D15" s="18" t="s">
        <v>33</v>
      </c>
      <c r="E15" s="9"/>
      <c r="F15" s="19">
        <f>SUM(F6:F14)</f>
        <v>500</v>
      </c>
      <c r="G15" s="19">
        <f t="shared" ref="G15:J15" si="0">SUM(G6:G14)</f>
        <v>15.35</v>
      </c>
      <c r="H15" s="19">
        <f t="shared" si="0"/>
        <v>16.14</v>
      </c>
      <c r="I15" s="19">
        <f t="shared" si="0"/>
        <v>83.7</v>
      </c>
      <c r="J15" s="19">
        <f t="shared" si="0"/>
        <v>587</v>
      </c>
      <c r="K15" s="25"/>
      <c r="L15" s="19">
        <f t="shared" ref="L15" si="1">SUM(L6:L14)</f>
        <v>43.519999999999996</v>
      </c>
    </row>
    <row r="16" spans="1:12" ht="15" x14ac:dyDescent="0.2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2" t="s">
        <v>47</v>
      </c>
      <c r="F16" s="43">
        <v>60</v>
      </c>
      <c r="G16" s="43">
        <v>0.5</v>
      </c>
      <c r="H16" s="43">
        <v>0.06</v>
      </c>
      <c r="I16" s="43">
        <v>1.02</v>
      </c>
      <c r="J16" s="43">
        <v>7.8</v>
      </c>
      <c r="K16" s="44">
        <v>107</v>
      </c>
      <c r="L16" s="43">
        <v>10.92</v>
      </c>
    </row>
    <row r="17" spans="1:12" ht="15" x14ac:dyDescent="0.25">
      <c r="A17" s="23"/>
      <c r="B17" s="15"/>
      <c r="C17" s="11"/>
      <c r="D17" s="7" t="s">
        <v>27</v>
      </c>
      <c r="E17" s="42" t="s">
        <v>48</v>
      </c>
      <c r="F17" s="43">
        <v>200</v>
      </c>
      <c r="G17" s="43">
        <v>6</v>
      </c>
      <c r="H17" s="43">
        <v>5.79</v>
      </c>
      <c r="I17" s="43">
        <v>12.84</v>
      </c>
      <c r="J17" s="43">
        <v>133</v>
      </c>
      <c r="K17" s="44">
        <v>153</v>
      </c>
      <c r="L17" s="43">
        <v>21.37</v>
      </c>
    </row>
    <row r="18" spans="1:12" ht="15" x14ac:dyDescent="0.25">
      <c r="A18" s="23"/>
      <c r="B18" s="15"/>
      <c r="C18" s="11"/>
      <c r="D18" s="7" t="s">
        <v>28</v>
      </c>
      <c r="E18" s="42" t="s">
        <v>49</v>
      </c>
      <c r="F18" s="43">
        <v>90</v>
      </c>
      <c r="G18" s="43">
        <v>10.09</v>
      </c>
      <c r="H18" s="43">
        <v>14.06</v>
      </c>
      <c r="I18" s="43">
        <v>12.9</v>
      </c>
      <c r="J18" s="43">
        <v>230</v>
      </c>
      <c r="K18" s="44">
        <v>381</v>
      </c>
      <c r="L18" s="43">
        <v>32.68</v>
      </c>
    </row>
    <row r="19" spans="1:12" ht="15" x14ac:dyDescent="0.25">
      <c r="A19" s="23"/>
      <c r="B19" s="15"/>
      <c r="C19" s="11"/>
      <c r="D19" s="7" t="s">
        <v>29</v>
      </c>
      <c r="E19" s="42" t="s">
        <v>50</v>
      </c>
      <c r="F19" s="43">
        <v>150</v>
      </c>
      <c r="G19" s="43">
        <v>5.7</v>
      </c>
      <c r="H19" s="43">
        <v>3.67</v>
      </c>
      <c r="I19" s="43">
        <v>33</v>
      </c>
      <c r="J19" s="43">
        <v>187</v>
      </c>
      <c r="K19" s="44">
        <v>291</v>
      </c>
      <c r="L19" s="43">
        <v>9.9499999999999993</v>
      </c>
    </row>
    <row r="20" spans="1:12" ht="15" x14ac:dyDescent="0.25">
      <c r="A20" s="23"/>
      <c r="B20" s="15"/>
      <c r="C20" s="11"/>
      <c r="D20" s="7" t="s">
        <v>30</v>
      </c>
      <c r="E20" s="42" t="s">
        <v>51</v>
      </c>
      <c r="F20" s="43">
        <v>223</v>
      </c>
      <c r="G20" s="43">
        <v>0.1</v>
      </c>
      <c r="H20" s="43">
        <v>0</v>
      </c>
      <c r="I20" s="43">
        <v>15.2</v>
      </c>
      <c r="J20" s="43">
        <v>61</v>
      </c>
      <c r="K20" s="44">
        <v>494</v>
      </c>
      <c r="L20" s="43">
        <v>4.51</v>
      </c>
    </row>
    <row r="21" spans="1:12" ht="15" x14ac:dyDescent="0.25">
      <c r="A21" s="23"/>
      <c r="B21" s="15"/>
      <c r="C21" s="11"/>
      <c r="D21" s="7" t="s">
        <v>31</v>
      </c>
      <c r="E21" s="42" t="s">
        <v>52</v>
      </c>
      <c r="F21" s="43">
        <v>30</v>
      </c>
      <c r="G21" s="43">
        <v>2.6</v>
      </c>
      <c r="H21" s="43">
        <v>0.24</v>
      </c>
      <c r="I21" s="43">
        <v>13.7</v>
      </c>
      <c r="J21" s="43">
        <v>65.900000000000006</v>
      </c>
      <c r="K21" s="44"/>
      <c r="L21" s="43">
        <v>2.64</v>
      </c>
    </row>
    <row r="22" spans="1:12" ht="25.5" x14ac:dyDescent="0.25">
      <c r="A22" s="23"/>
      <c r="B22" s="15"/>
      <c r="C22" s="11"/>
      <c r="D22" s="7" t="s">
        <v>32</v>
      </c>
      <c r="E22" s="42" t="s">
        <v>53</v>
      </c>
      <c r="F22" s="43">
        <v>30</v>
      </c>
      <c r="G22" s="43">
        <v>0.8</v>
      </c>
      <c r="H22" s="43">
        <v>0.36</v>
      </c>
      <c r="I22" s="43">
        <v>10.199999999999999</v>
      </c>
      <c r="J22" s="43">
        <v>54.3</v>
      </c>
      <c r="K22" s="44"/>
      <c r="L22" s="43">
        <v>2.35</v>
      </c>
    </row>
    <row r="23" spans="1:12" ht="15" x14ac:dyDescent="0.25">
      <c r="A23" s="23"/>
      <c r="B23" s="15"/>
      <c r="C23" s="11"/>
      <c r="D23" s="7" t="s">
        <v>54</v>
      </c>
      <c r="E23" s="42" t="s">
        <v>55</v>
      </c>
      <c r="F23" s="43">
        <v>30</v>
      </c>
      <c r="G23" s="43">
        <v>0.8</v>
      </c>
      <c r="H23" s="43">
        <v>0.7</v>
      </c>
      <c r="I23" s="43">
        <v>2.7</v>
      </c>
      <c r="J23" s="43">
        <v>21.3</v>
      </c>
      <c r="K23" s="44">
        <v>587</v>
      </c>
      <c r="L23" s="43">
        <v>3.15</v>
      </c>
    </row>
    <row r="24" spans="1:12" ht="15" x14ac:dyDescent="0.25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5" x14ac:dyDescent="0.2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24"/>
      <c r="B28" s="17"/>
      <c r="C28" s="8"/>
      <c r="D28" s="18" t="s">
        <v>33</v>
      </c>
      <c r="E28" s="9"/>
      <c r="F28" s="19">
        <f>SUM(F16:F27)</f>
        <v>813</v>
      </c>
      <c r="G28" s="19">
        <f t="shared" ref="G28:J28" si="2">SUM(G16:G27)</f>
        <v>26.590000000000003</v>
      </c>
      <c r="H28" s="19">
        <f t="shared" si="2"/>
        <v>24.879999999999995</v>
      </c>
      <c r="I28" s="19">
        <f t="shared" si="2"/>
        <v>101.56</v>
      </c>
      <c r="J28" s="19">
        <f t="shared" si="2"/>
        <v>760.29999999999984</v>
      </c>
      <c r="K28" s="25"/>
      <c r="L28" s="19">
        <f t="shared" ref="L28" si="3">SUM(L16:L27)</f>
        <v>87.570000000000007</v>
      </c>
    </row>
    <row r="29" spans="1:12" ht="15" x14ac:dyDescent="0.2">
      <c r="A29" s="29">
        <f>A6</f>
        <v>1</v>
      </c>
      <c r="B29" s="30">
        <f>B6</f>
        <v>1</v>
      </c>
      <c r="C29" s="56" t="s">
        <v>4</v>
      </c>
      <c r="D29" s="57"/>
      <c r="E29" s="31"/>
      <c r="F29" s="32">
        <f>F15+F28</f>
        <v>1313</v>
      </c>
      <c r="G29" s="32">
        <f t="shared" ref="G29:J29" si="4">G15+G28</f>
        <v>41.940000000000005</v>
      </c>
      <c r="H29" s="32">
        <f t="shared" si="4"/>
        <v>41.019999999999996</v>
      </c>
      <c r="I29" s="32">
        <f t="shared" si="4"/>
        <v>185.26</v>
      </c>
      <c r="J29" s="32">
        <f t="shared" si="4"/>
        <v>1347.2999999999997</v>
      </c>
      <c r="K29" s="32"/>
      <c r="L29" s="32">
        <f t="shared" ref="L29" si="5">L15+L28</f>
        <v>131.09</v>
      </c>
    </row>
    <row r="30" spans="1:12" ht="15" x14ac:dyDescent="0.25">
      <c r="A30" s="14">
        <v>1</v>
      </c>
      <c r="B30" s="15">
        <v>2</v>
      </c>
      <c r="C30" s="22" t="s">
        <v>20</v>
      </c>
      <c r="D30" s="5" t="s">
        <v>21</v>
      </c>
      <c r="E30" s="39" t="s">
        <v>56</v>
      </c>
      <c r="F30" s="40">
        <v>220</v>
      </c>
      <c r="G30" s="40">
        <v>11</v>
      </c>
      <c r="H30" s="40">
        <v>10.8</v>
      </c>
      <c r="I30" s="40">
        <v>30.86</v>
      </c>
      <c r="J30" s="40">
        <v>235.9</v>
      </c>
      <c r="K30" s="41">
        <v>262</v>
      </c>
      <c r="L30" s="40">
        <v>19.95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7" t="s">
        <v>22</v>
      </c>
      <c r="E32" s="42" t="s">
        <v>57</v>
      </c>
      <c r="F32" s="43">
        <v>215</v>
      </c>
      <c r="G32" s="43">
        <v>0.1</v>
      </c>
      <c r="H32" s="43">
        <v>0</v>
      </c>
      <c r="I32" s="43">
        <v>15</v>
      </c>
      <c r="J32" s="43">
        <v>60</v>
      </c>
      <c r="K32" s="44">
        <v>493</v>
      </c>
      <c r="L32" s="43">
        <v>2.4500000000000002</v>
      </c>
    </row>
    <row r="33" spans="1:12" ht="15" x14ac:dyDescent="0.25">
      <c r="A33" s="14"/>
      <c r="B33" s="15"/>
      <c r="C33" s="11"/>
      <c r="D33" s="7" t="s">
        <v>23</v>
      </c>
      <c r="E33" s="42" t="s">
        <v>45</v>
      </c>
      <c r="F33" s="43">
        <v>50</v>
      </c>
      <c r="G33" s="43">
        <v>3.6</v>
      </c>
      <c r="H33" s="43">
        <v>0.32</v>
      </c>
      <c r="I33" s="43">
        <v>14.7</v>
      </c>
      <c r="J33" s="43">
        <v>85</v>
      </c>
      <c r="K33" s="44"/>
      <c r="L33" s="43">
        <v>4.4000000000000004</v>
      </c>
    </row>
    <row r="34" spans="1:12" ht="15" x14ac:dyDescent="0.25">
      <c r="A34" s="14"/>
      <c r="B34" s="15"/>
      <c r="C34" s="11"/>
      <c r="D34" s="7" t="s">
        <v>24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26</v>
      </c>
      <c r="E35" s="42" t="s">
        <v>92</v>
      </c>
      <c r="F35" s="43">
        <v>60</v>
      </c>
      <c r="G35" s="43">
        <v>6.1</v>
      </c>
      <c r="H35" s="43">
        <v>5.6</v>
      </c>
      <c r="I35" s="43">
        <v>0.5</v>
      </c>
      <c r="J35" s="43">
        <v>93</v>
      </c>
      <c r="K35" s="44">
        <v>300</v>
      </c>
      <c r="L35" s="43">
        <v>14.5</v>
      </c>
    </row>
    <row r="36" spans="1:12" ht="15" x14ac:dyDescent="0.2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6"/>
      <c r="B39" s="17"/>
      <c r="C39" s="8"/>
      <c r="D39" s="18" t="s">
        <v>33</v>
      </c>
      <c r="E39" s="9"/>
      <c r="F39" s="19">
        <f>SUM(F30:F38)</f>
        <v>545</v>
      </c>
      <c r="G39" s="19">
        <f t="shared" ref="G39" si="6">SUM(G30:G38)</f>
        <v>20.799999999999997</v>
      </c>
      <c r="H39" s="19">
        <f t="shared" ref="H39" si="7">SUM(H30:H38)</f>
        <v>16.72</v>
      </c>
      <c r="I39" s="19">
        <f t="shared" ref="I39" si="8">SUM(I30:I38)</f>
        <v>61.06</v>
      </c>
      <c r="J39" s="19">
        <f t="shared" ref="J39:L39" si="9">SUM(J30:J38)</f>
        <v>473.9</v>
      </c>
      <c r="K39" s="25"/>
      <c r="L39" s="19">
        <f t="shared" si="9"/>
        <v>41.3</v>
      </c>
    </row>
    <row r="40" spans="1:12" ht="15" x14ac:dyDescent="0.25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42" t="s">
        <v>58</v>
      </c>
      <c r="F40" s="43">
        <v>60</v>
      </c>
      <c r="G40" s="43">
        <v>0.9</v>
      </c>
      <c r="H40" s="43">
        <v>3.31</v>
      </c>
      <c r="I40" s="43">
        <v>5.0599999999999996</v>
      </c>
      <c r="J40" s="43">
        <v>56.3</v>
      </c>
      <c r="K40" s="44">
        <v>50</v>
      </c>
      <c r="L40" s="43">
        <v>3.85</v>
      </c>
    </row>
    <row r="41" spans="1:12" ht="15" x14ac:dyDescent="0.25">
      <c r="A41" s="14"/>
      <c r="B41" s="15"/>
      <c r="C41" s="11"/>
      <c r="D41" s="7" t="s">
        <v>27</v>
      </c>
      <c r="E41" s="42" t="s">
        <v>59</v>
      </c>
      <c r="F41" s="43">
        <v>200</v>
      </c>
      <c r="G41" s="43">
        <v>1.28</v>
      </c>
      <c r="H41" s="43">
        <v>6.8</v>
      </c>
      <c r="I41" s="43">
        <v>8.98</v>
      </c>
      <c r="J41" s="43">
        <v>82.6</v>
      </c>
      <c r="K41" s="44">
        <v>140</v>
      </c>
      <c r="L41" s="43">
        <v>16.11</v>
      </c>
    </row>
    <row r="42" spans="1:12" ht="15" x14ac:dyDescent="0.25">
      <c r="A42" s="14"/>
      <c r="B42" s="15"/>
      <c r="C42" s="11"/>
      <c r="D42" s="7" t="s">
        <v>28</v>
      </c>
      <c r="E42" s="42" t="s">
        <v>60</v>
      </c>
      <c r="F42" s="43">
        <v>100</v>
      </c>
      <c r="G42" s="43">
        <v>12.01</v>
      </c>
      <c r="H42" s="43">
        <v>12.9</v>
      </c>
      <c r="I42" s="43">
        <v>16.100000000000001</v>
      </c>
      <c r="J42" s="43">
        <v>185</v>
      </c>
      <c r="K42" s="44">
        <v>462</v>
      </c>
      <c r="L42" s="43">
        <v>36.71</v>
      </c>
    </row>
    <row r="43" spans="1:12" ht="15" x14ac:dyDescent="0.25">
      <c r="A43" s="14"/>
      <c r="B43" s="15"/>
      <c r="C43" s="11"/>
      <c r="D43" s="7" t="s">
        <v>29</v>
      </c>
      <c r="E43" s="42" t="s">
        <v>61</v>
      </c>
      <c r="F43" s="43">
        <v>150</v>
      </c>
      <c r="G43" s="43">
        <v>6.02</v>
      </c>
      <c r="H43" s="43">
        <v>6</v>
      </c>
      <c r="I43" s="43">
        <v>37.11</v>
      </c>
      <c r="J43" s="43">
        <v>246</v>
      </c>
      <c r="K43" s="44">
        <v>237</v>
      </c>
      <c r="L43" s="43">
        <v>9.81</v>
      </c>
    </row>
    <row r="44" spans="1:12" ht="15" x14ac:dyDescent="0.25">
      <c r="A44" s="14"/>
      <c r="B44" s="15"/>
      <c r="C44" s="11"/>
      <c r="D44" s="7" t="s">
        <v>30</v>
      </c>
      <c r="E44" s="42" t="s">
        <v>62</v>
      </c>
      <c r="F44" s="43">
        <v>200</v>
      </c>
      <c r="G44" s="43">
        <v>0</v>
      </c>
      <c r="H44" s="43">
        <v>0</v>
      </c>
      <c r="I44" s="43">
        <v>18.399999999999999</v>
      </c>
      <c r="J44" s="43">
        <v>74</v>
      </c>
      <c r="K44" s="44">
        <v>617</v>
      </c>
      <c r="L44" s="43">
        <v>9.4</v>
      </c>
    </row>
    <row r="45" spans="1:12" ht="15" x14ac:dyDescent="0.25">
      <c r="A45" s="14"/>
      <c r="B45" s="15"/>
      <c r="C45" s="11"/>
      <c r="D45" s="7" t="s">
        <v>31</v>
      </c>
      <c r="E45" s="42" t="s">
        <v>45</v>
      </c>
      <c r="F45" s="43">
        <v>30</v>
      </c>
      <c r="G45" s="43">
        <v>2.6</v>
      </c>
      <c r="H45" s="43">
        <v>0.24</v>
      </c>
      <c r="I45" s="43">
        <v>13.7</v>
      </c>
      <c r="J45" s="43">
        <v>65.900000000000006</v>
      </c>
      <c r="K45" s="44"/>
      <c r="L45" s="43">
        <v>2.64</v>
      </c>
    </row>
    <row r="46" spans="1:12" ht="25.5" x14ac:dyDescent="0.25">
      <c r="A46" s="14"/>
      <c r="B46" s="15"/>
      <c r="C46" s="11"/>
      <c r="D46" s="7" t="s">
        <v>32</v>
      </c>
      <c r="E46" s="42" t="s">
        <v>53</v>
      </c>
      <c r="F46" s="43">
        <v>30</v>
      </c>
      <c r="G46" s="43">
        <v>0.8</v>
      </c>
      <c r="H46" s="43">
        <v>0.36</v>
      </c>
      <c r="I46" s="43">
        <v>10.199999999999999</v>
      </c>
      <c r="J46" s="43">
        <v>54.3</v>
      </c>
      <c r="K46" s="44"/>
      <c r="L46" s="43">
        <v>2.35</v>
      </c>
    </row>
    <row r="47" spans="1:12" ht="15" x14ac:dyDescent="0.25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16"/>
      <c r="B52" s="17"/>
      <c r="C52" s="8"/>
      <c r="D52" s="18" t="s">
        <v>33</v>
      </c>
      <c r="E52" s="9"/>
      <c r="F52" s="19">
        <f>SUM(F40:F51)</f>
        <v>770</v>
      </c>
      <c r="G52" s="19">
        <f t="shared" ref="G52" si="10">SUM(G40:G51)</f>
        <v>23.610000000000003</v>
      </c>
      <c r="H52" s="19">
        <f t="shared" ref="H52" si="11">SUM(H40:H51)</f>
        <v>29.609999999999996</v>
      </c>
      <c r="I52" s="19">
        <f t="shared" ref="I52" si="12">SUM(I40:I51)</f>
        <v>109.55000000000001</v>
      </c>
      <c r="J52" s="19">
        <f t="shared" ref="J52:L52" si="13">SUM(J40:J51)</f>
        <v>764.09999999999991</v>
      </c>
      <c r="K52" s="25"/>
      <c r="L52" s="19">
        <f t="shared" si="13"/>
        <v>80.87</v>
      </c>
    </row>
    <row r="53" spans="1:12" ht="15.75" customHeight="1" x14ac:dyDescent="0.2">
      <c r="A53" s="33">
        <f>A30</f>
        <v>1</v>
      </c>
      <c r="B53" s="33">
        <f>B30</f>
        <v>2</v>
      </c>
      <c r="C53" s="56" t="s">
        <v>4</v>
      </c>
      <c r="D53" s="57"/>
      <c r="E53" s="31"/>
      <c r="F53" s="32">
        <f>F39+F52</f>
        <v>1315</v>
      </c>
      <c r="G53" s="32">
        <f t="shared" ref="G53" si="14">G39+G52</f>
        <v>44.41</v>
      </c>
      <c r="H53" s="32">
        <f t="shared" ref="H53" si="15">H39+H52</f>
        <v>46.33</v>
      </c>
      <c r="I53" s="32">
        <f t="shared" ref="I53" si="16">I39+I52</f>
        <v>170.61</v>
      </c>
      <c r="J53" s="32">
        <f t="shared" ref="J53:L53" si="17">J39+J52</f>
        <v>1238</v>
      </c>
      <c r="K53" s="32"/>
      <c r="L53" s="32">
        <f t="shared" si="17"/>
        <v>122.17</v>
      </c>
    </row>
    <row r="54" spans="1:12" ht="15" x14ac:dyDescent="0.25">
      <c r="A54" s="20">
        <v>1</v>
      </c>
      <c r="B54" s="21">
        <v>3</v>
      </c>
      <c r="C54" s="22" t="s">
        <v>20</v>
      </c>
      <c r="D54" s="5" t="s">
        <v>21</v>
      </c>
      <c r="E54" s="39" t="s">
        <v>63</v>
      </c>
      <c r="F54" s="40">
        <v>220</v>
      </c>
      <c r="G54" s="40">
        <v>7.8</v>
      </c>
      <c r="H54" s="40">
        <v>9.4600000000000009</v>
      </c>
      <c r="I54" s="40">
        <v>33.5</v>
      </c>
      <c r="J54" s="40">
        <v>283.60000000000002</v>
      </c>
      <c r="K54" s="41">
        <v>267</v>
      </c>
      <c r="L54" s="40">
        <v>10.26</v>
      </c>
    </row>
    <row r="55" spans="1:12" ht="15" x14ac:dyDescent="0.25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22</v>
      </c>
      <c r="E56" s="42" t="s">
        <v>64</v>
      </c>
      <c r="F56" s="43">
        <v>210</v>
      </c>
      <c r="G56" s="43">
        <v>4.2</v>
      </c>
      <c r="H56" s="43">
        <v>2.7</v>
      </c>
      <c r="I56" s="43">
        <v>15.9</v>
      </c>
      <c r="J56" s="43">
        <v>79</v>
      </c>
      <c r="K56" s="44">
        <v>501</v>
      </c>
      <c r="L56" s="43">
        <v>12.66</v>
      </c>
    </row>
    <row r="57" spans="1:12" ht="15" x14ac:dyDescent="0.25">
      <c r="A57" s="23"/>
      <c r="B57" s="15"/>
      <c r="C57" s="11"/>
      <c r="D57" s="7" t="s">
        <v>23</v>
      </c>
      <c r="E57" s="42" t="s">
        <v>45</v>
      </c>
      <c r="F57" s="43">
        <v>30</v>
      </c>
      <c r="G57" s="43">
        <v>2.6</v>
      </c>
      <c r="H57" s="43">
        <v>0.24</v>
      </c>
      <c r="I57" s="43">
        <v>13.7</v>
      </c>
      <c r="J57" s="43">
        <v>65.900000000000006</v>
      </c>
      <c r="K57" s="44"/>
      <c r="L57" s="43">
        <v>2.64</v>
      </c>
    </row>
    <row r="58" spans="1:12" ht="15" x14ac:dyDescent="0.25">
      <c r="A58" s="23"/>
      <c r="B58" s="15"/>
      <c r="C58" s="11"/>
      <c r="D58" s="7" t="s">
        <v>24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 t="s">
        <v>46</v>
      </c>
      <c r="E59" s="42" t="s">
        <v>65</v>
      </c>
      <c r="F59" s="43">
        <v>40</v>
      </c>
      <c r="G59" s="43">
        <v>6</v>
      </c>
      <c r="H59" s="43">
        <v>8.1</v>
      </c>
      <c r="I59" s="43">
        <v>7.8</v>
      </c>
      <c r="J59" s="43">
        <v>129</v>
      </c>
      <c r="K59" s="44">
        <v>91</v>
      </c>
      <c r="L59" s="43">
        <v>17.440000000000001</v>
      </c>
    </row>
    <row r="60" spans="1:12" ht="15" x14ac:dyDescent="0.2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33</v>
      </c>
      <c r="E63" s="9"/>
      <c r="F63" s="19">
        <f>SUM(F54:F62)</f>
        <v>500</v>
      </c>
      <c r="G63" s="19">
        <f t="shared" ref="G63" si="18">SUM(G54:G62)</f>
        <v>20.6</v>
      </c>
      <c r="H63" s="19">
        <f t="shared" ref="H63" si="19">SUM(H54:H62)</f>
        <v>20.5</v>
      </c>
      <c r="I63" s="19">
        <f t="shared" ref="I63" si="20">SUM(I54:I62)</f>
        <v>70.899999999999991</v>
      </c>
      <c r="J63" s="19">
        <f t="shared" ref="J63:L63" si="21">SUM(J54:J62)</f>
        <v>557.5</v>
      </c>
      <c r="K63" s="25"/>
      <c r="L63" s="19">
        <f t="shared" si="21"/>
        <v>43</v>
      </c>
    </row>
    <row r="64" spans="1:12" ht="15" x14ac:dyDescent="0.25">
      <c r="A64" s="26">
        <f>A54</f>
        <v>1</v>
      </c>
      <c r="B64" s="13">
        <f>B54</f>
        <v>3</v>
      </c>
      <c r="C64" s="10" t="s">
        <v>25</v>
      </c>
      <c r="D64" s="7" t="s">
        <v>26</v>
      </c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27</v>
      </c>
      <c r="E65" s="42" t="s">
        <v>66</v>
      </c>
      <c r="F65" s="43">
        <v>200</v>
      </c>
      <c r="G65" s="43">
        <v>1.7</v>
      </c>
      <c r="H65" s="43">
        <v>8.0500000000000007</v>
      </c>
      <c r="I65" s="43">
        <v>11.64</v>
      </c>
      <c r="J65" s="43">
        <v>90</v>
      </c>
      <c r="K65" s="44">
        <v>154</v>
      </c>
      <c r="L65" s="43">
        <v>13.59</v>
      </c>
    </row>
    <row r="66" spans="1:12" ht="15" x14ac:dyDescent="0.25">
      <c r="A66" s="23"/>
      <c r="B66" s="15"/>
      <c r="C66" s="11"/>
      <c r="D66" s="7" t="s">
        <v>28</v>
      </c>
      <c r="E66" s="51" t="s">
        <v>67</v>
      </c>
      <c r="F66" s="43">
        <v>250</v>
      </c>
      <c r="G66" s="43">
        <v>19.8</v>
      </c>
      <c r="H66" s="43">
        <v>15.2</v>
      </c>
      <c r="I66" s="43">
        <v>27</v>
      </c>
      <c r="J66" s="43">
        <v>312.5</v>
      </c>
      <c r="K66" s="44">
        <v>482</v>
      </c>
      <c r="L66" s="43">
        <v>38.950000000000003</v>
      </c>
    </row>
    <row r="67" spans="1:12" ht="15" x14ac:dyDescent="0.25">
      <c r="A67" s="23"/>
      <c r="B67" s="15"/>
      <c r="C67" s="11"/>
      <c r="D67" s="7" t="s">
        <v>29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30</v>
      </c>
      <c r="E68" s="42" t="s">
        <v>68</v>
      </c>
      <c r="F68" s="43">
        <v>200</v>
      </c>
      <c r="G68" s="43">
        <v>0.5</v>
      </c>
      <c r="H68" s="43">
        <v>0</v>
      </c>
      <c r="I68" s="43">
        <v>27</v>
      </c>
      <c r="J68" s="43">
        <v>110</v>
      </c>
      <c r="K68" s="44">
        <v>508</v>
      </c>
      <c r="L68" s="43">
        <v>7.17</v>
      </c>
    </row>
    <row r="69" spans="1:12" ht="15" x14ac:dyDescent="0.25">
      <c r="A69" s="23"/>
      <c r="B69" s="15"/>
      <c r="C69" s="11"/>
      <c r="D69" s="7" t="s">
        <v>31</v>
      </c>
      <c r="E69" s="42" t="s">
        <v>45</v>
      </c>
      <c r="F69" s="43">
        <v>30</v>
      </c>
      <c r="G69" s="43">
        <v>2.6</v>
      </c>
      <c r="H69" s="43">
        <v>0.24</v>
      </c>
      <c r="I69" s="43">
        <v>13.7</v>
      </c>
      <c r="J69" s="43">
        <v>65.900000000000006</v>
      </c>
      <c r="K69" s="44"/>
      <c r="L69" s="43">
        <v>2.64</v>
      </c>
    </row>
    <row r="70" spans="1:12" ht="25.5" x14ac:dyDescent="0.25">
      <c r="A70" s="23"/>
      <c r="B70" s="15"/>
      <c r="C70" s="11"/>
      <c r="D70" s="7" t="s">
        <v>32</v>
      </c>
      <c r="E70" s="42" t="s">
        <v>53</v>
      </c>
      <c r="F70" s="43">
        <v>30</v>
      </c>
      <c r="G70" s="43">
        <v>0.8</v>
      </c>
      <c r="H70" s="43">
        <v>0.36</v>
      </c>
      <c r="I70" s="43">
        <v>10.199999999999999</v>
      </c>
      <c r="J70" s="43">
        <v>54.3</v>
      </c>
      <c r="K70" s="44"/>
      <c r="L70" s="43">
        <v>2.35</v>
      </c>
    </row>
    <row r="71" spans="1:12" ht="15" x14ac:dyDescent="0.25">
      <c r="A71" s="23"/>
      <c r="B71" s="15"/>
      <c r="C71" s="11"/>
      <c r="D71" s="7" t="s">
        <v>24</v>
      </c>
      <c r="E71" s="42" t="s">
        <v>69</v>
      </c>
      <c r="F71" s="43">
        <v>100</v>
      </c>
      <c r="G71" s="43">
        <v>1.5</v>
      </c>
      <c r="H71" s="43">
        <v>0.8</v>
      </c>
      <c r="I71" s="43">
        <v>21</v>
      </c>
      <c r="J71" s="43">
        <v>96</v>
      </c>
      <c r="K71" s="44">
        <v>112</v>
      </c>
      <c r="L71" s="43">
        <v>23.7</v>
      </c>
    </row>
    <row r="72" spans="1:12" ht="15" x14ac:dyDescent="0.2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SUM(F64:F75)</f>
        <v>810</v>
      </c>
      <c r="G76" s="19">
        <f t="shared" ref="G76" si="22">SUM(G64:G75)</f>
        <v>26.900000000000002</v>
      </c>
      <c r="H76" s="19">
        <f t="shared" ref="H76" si="23">SUM(H64:H75)</f>
        <v>24.65</v>
      </c>
      <c r="I76" s="19">
        <f t="shared" ref="I76" si="24">SUM(I64:I75)</f>
        <v>110.54</v>
      </c>
      <c r="J76" s="19">
        <f t="shared" ref="J76:L76" si="25">SUM(J64:J75)</f>
        <v>728.69999999999993</v>
      </c>
      <c r="K76" s="25"/>
      <c r="L76" s="19">
        <f t="shared" si="25"/>
        <v>88.4</v>
      </c>
    </row>
    <row r="77" spans="1:12" ht="15.75" customHeight="1" x14ac:dyDescent="0.2">
      <c r="A77" s="29">
        <f>A54</f>
        <v>1</v>
      </c>
      <c r="B77" s="30">
        <f>B54</f>
        <v>3</v>
      </c>
      <c r="C77" s="56" t="s">
        <v>4</v>
      </c>
      <c r="D77" s="57"/>
      <c r="E77" s="31"/>
      <c r="F77" s="32">
        <f>F63+F76</f>
        <v>1310</v>
      </c>
      <c r="G77" s="32">
        <f t="shared" ref="G77" si="26">G63+G76</f>
        <v>47.5</v>
      </c>
      <c r="H77" s="32">
        <f t="shared" ref="H77" si="27">H63+H76</f>
        <v>45.15</v>
      </c>
      <c r="I77" s="32">
        <f t="shared" ref="I77" si="28">I63+I76</f>
        <v>181.44</v>
      </c>
      <c r="J77" s="32">
        <f t="shared" ref="J77:L77" si="29">J63+J76</f>
        <v>1286.1999999999998</v>
      </c>
      <c r="K77" s="32"/>
      <c r="L77" s="32">
        <f t="shared" si="29"/>
        <v>131.4</v>
      </c>
    </row>
    <row r="78" spans="1:12" ht="15" x14ac:dyDescent="0.25">
      <c r="A78" s="20">
        <v>1</v>
      </c>
      <c r="B78" s="21">
        <v>4</v>
      </c>
      <c r="C78" s="22" t="s">
        <v>20</v>
      </c>
      <c r="D78" s="5" t="s">
        <v>21</v>
      </c>
      <c r="E78" s="39" t="s">
        <v>70</v>
      </c>
      <c r="F78" s="40">
        <v>220</v>
      </c>
      <c r="G78" s="40">
        <v>8.56</v>
      </c>
      <c r="H78" s="40">
        <v>14.12</v>
      </c>
      <c r="I78" s="40">
        <v>31.5</v>
      </c>
      <c r="J78" s="40">
        <v>287.39999999999998</v>
      </c>
      <c r="K78" s="41">
        <v>247</v>
      </c>
      <c r="L78" s="40">
        <v>16.25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7" t="s">
        <v>22</v>
      </c>
      <c r="E80" s="42" t="s">
        <v>57</v>
      </c>
      <c r="F80" s="43">
        <v>215</v>
      </c>
      <c r="G80" s="43">
        <v>0.1</v>
      </c>
      <c r="H80" s="43">
        <v>0</v>
      </c>
      <c r="I80" s="43">
        <v>15</v>
      </c>
      <c r="J80" s="43">
        <v>60</v>
      </c>
      <c r="K80" s="44">
        <v>493</v>
      </c>
      <c r="L80" s="43">
        <v>2.4500000000000002</v>
      </c>
    </row>
    <row r="81" spans="1:12" ht="15" x14ac:dyDescent="0.25">
      <c r="A81" s="23"/>
      <c r="B81" s="15"/>
      <c r="C81" s="11"/>
      <c r="D81" s="7" t="s">
        <v>23</v>
      </c>
      <c r="E81" s="42" t="s">
        <v>45</v>
      </c>
      <c r="F81" s="43">
        <v>30</v>
      </c>
      <c r="G81" s="43">
        <v>2.6</v>
      </c>
      <c r="H81" s="43">
        <v>0.24</v>
      </c>
      <c r="I81" s="43">
        <v>13.7</v>
      </c>
      <c r="J81" s="43">
        <v>65.900000000000006</v>
      </c>
      <c r="K81" s="44"/>
      <c r="L81" s="43">
        <v>2.64</v>
      </c>
    </row>
    <row r="82" spans="1:12" ht="15" x14ac:dyDescent="0.25">
      <c r="A82" s="23"/>
      <c r="B82" s="15"/>
      <c r="C82" s="11"/>
      <c r="D82" s="7" t="s">
        <v>24</v>
      </c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7" t="s">
        <v>71</v>
      </c>
      <c r="E83" s="42" t="s">
        <v>72</v>
      </c>
      <c r="F83" s="43">
        <v>100</v>
      </c>
      <c r="G83" s="43">
        <v>7.5</v>
      </c>
      <c r="H83" s="43">
        <v>5.2</v>
      </c>
      <c r="I83" s="43">
        <v>17</v>
      </c>
      <c r="J83" s="43">
        <v>174</v>
      </c>
      <c r="K83" s="44"/>
      <c r="L83" s="43">
        <v>22</v>
      </c>
    </row>
    <row r="84" spans="1:12" ht="15" x14ac:dyDescent="0.2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4"/>
      <c r="B87" s="17"/>
      <c r="C87" s="8"/>
      <c r="D87" s="18" t="s">
        <v>33</v>
      </c>
      <c r="E87" s="9"/>
      <c r="F87" s="19">
        <f>SUM(F78:F86)</f>
        <v>565</v>
      </c>
      <c r="G87" s="19">
        <f t="shared" ref="G87" si="30">SUM(G78:G86)</f>
        <v>18.759999999999998</v>
      </c>
      <c r="H87" s="19">
        <f t="shared" ref="H87" si="31">SUM(H78:H86)</f>
        <v>19.559999999999999</v>
      </c>
      <c r="I87" s="19">
        <f t="shared" ref="I87" si="32">SUM(I78:I86)</f>
        <v>77.2</v>
      </c>
      <c r="J87" s="19">
        <f t="shared" ref="J87:L87" si="33">SUM(J78:J86)</f>
        <v>587.29999999999995</v>
      </c>
      <c r="K87" s="25"/>
      <c r="L87" s="19">
        <f t="shared" si="33"/>
        <v>43.34</v>
      </c>
    </row>
    <row r="88" spans="1:12" ht="15" x14ac:dyDescent="0.25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42" t="s">
        <v>73</v>
      </c>
      <c r="F88" s="43">
        <v>60</v>
      </c>
      <c r="G88" s="43">
        <v>0.6</v>
      </c>
      <c r="H88" s="43">
        <v>6.08</v>
      </c>
      <c r="I88" s="43">
        <v>5.48</v>
      </c>
      <c r="J88" s="43">
        <v>82.8</v>
      </c>
      <c r="K88" s="44">
        <v>7</v>
      </c>
      <c r="L88" s="43">
        <v>4.2</v>
      </c>
    </row>
    <row r="89" spans="1:12" ht="15" x14ac:dyDescent="0.25">
      <c r="A89" s="23"/>
      <c r="B89" s="15"/>
      <c r="C89" s="11"/>
      <c r="D89" s="7" t="s">
        <v>27</v>
      </c>
      <c r="E89" s="42" t="s">
        <v>74</v>
      </c>
      <c r="F89" s="43">
        <v>200</v>
      </c>
      <c r="G89" s="43">
        <v>6.6</v>
      </c>
      <c r="H89" s="43">
        <v>4.08</v>
      </c>
      <c r="I89" s="43">
        <v>15.6</v>
      </c>
      <c r="J89" s="43">
        <v>90</v>
      </c>
      <c r="K89" s="44">
        <v>154</v>
      </c>
      <c r="L89" s="43">
        <v>14.95</v>
      </c>
    </row>
    <row r="90" spans="1:12" ht="15" x14ac:dyDescent="0.25">
      <c r="A90" s="23"/>
      <c r="B90" s="15"/>
      <c r="C90" s="11"/>
      <c r="D90" s="7" t="s">
        <v>28</v>
      </c>
      <c r="E90" s="42" t="s">
        <v>75</v>
      </c>
      <c r="F90" s="43">
        <v>90</v>
      </c>
      <c r="G90" s="43">
        <v>8.98</v>
      </c>
      <c r="H90" s="43">
        <v>7.5</v>
      </c>
      <c r="I90" s="43">
        <v>18.7</v>
      </c>
      <c r="J90" s="43">
        <v>125</v>
      </c>
      <c r="K90" s="44">
        <v>437</v>
      </c>
      <c r="L90" s="43">
        <v>28.83</v>
      </c>
    </row>
    <row r="91" spans="1:12" ht="15" x14ac:dyDescent="0.25">
      <c r="A91" s="23"/>
      <c r="B91" s="15"/>
      <c r="C91" s="11"/>
      <c r="D91" s="7" t="s">
        <v>29</v>
      </c>
      <c r="E91" s="42" t="s">
        <v>76</v>
      </c>
      <c r="F91" s="43">
        <v>150</v>
      </c>
      <c r="G91" s="43">
        <v>3.9</v>
      </c>
      <c r="H91" s="43">
        <v>6.05</v>
      </c>
      <c r="I91" s="43">
        <v>36.9</v>
      </c>
      <c r="J91" s="43">
        <v>198.34</v>
      </c>
      <c r="K91" s="44">
        <v>415</v>
      </c>
      <c r="L91" s="43">
        <v>14.34</v>
      </c>
    </row>
    <row r="92" spans="1:12" ht="15" x14ac:dyDescent="0.25">
      <c r="A92" s="23"/>
      <c r="B92" s="15"/>
      <c r="C92" s="11"/>
      <c r="D92" s="7" t="s">
        <v>30</v>
      </c>
      <c r="E92" s="42" t="s">
        <v>77</v>
      </c>
      <c r="F92" s="43">
        <v>200</v>
      </c>
      <c r="G92" s="43">
        <v>1</v>
      </c>
      <c r="H92" s="43">
        <v>0.2</v>
      </c>
      <c r="I92" s="43">
        <v>0.2</v>
      </c>
      <c r="J92" s="43">
        <v>92</v>
      </c>
      <c r="K92" s="44">
        <v>518</v>
      </c>
      <c r="L92" s="43">
        <v>10.199999999999999</v>
      </c>
    </row>
    <row r="93" spans="1:12" ht="15" x14ac:dyDescent="0.25">
      <c r="A93" s="23"/>
      <c r="B93" s="15"/>
      <c r="C93" s="11"/>
      <c r="D93" s="7" t="s">
        <v>31</v>
      </c>
      <c r="E93" s="42" t="s">
        <v>45</v>
      </c>
      <c r="F93" s="43">
        <v>30</v>
      </c>
      <c r="G93" s="43">
        <v>2.6</v>
      </c>
      <c r="H93" s="43">
        <v>0.24</v>
      </c>
      <c r="I93" s="43">
        <v>13.7</v>
      </c>
      <c r="J93" s="43">
        <v>65.900000000000006</v>
      </c>
      <c r="K93" s="44"/>
      <c r="L93" s="43">
        <v>2.64</v>
      </c>
    </row>
    <row r="94" spans="1:12" ht="25.5" x14ac:dyDescent="0.25">
      <c r="A94" s="23"/>
      <c r="B94" s="15"/>
      <c r="C94" s="11"/>
      <c r="D94" s="7" t="s">
        <v>32</v>
      </c>
      <c r="E94" s="42" t="s">
        <v>53</v>
      </c>
      <c r="F94" s="43">
        <v>30</v>
      </c>
      <c r="G94" s="43">
        <v>0.8</v>
      </c>
      <c r="H94" s="43">
        <v>0.36</v>
      </c>
      <c r="I94" s="43">
        <v>10.199999999999999</v>
      </c>
      <c r="J94" s="43">
        <v>54.3</v>
      </c>
      <c r="K94" s="44"/>
      <c r="L94" s="43">
        <v>2.35</v>
      </c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SUM(F88:F98)</f>
        <v>760</v>
      </c>
      <c r="G99" s="19">
        <f t="shared" ref="G99" si="34">SUM(G88:G98)</f>
        <v>24.48</v>
      </c>
      <c r="H99" s="19">
        <f t="shared" ref="H99" si="35">SUM(H88:H98)</f>
        <v>24.509999999999998</v>
      </c>
      <c r="I99" s="19">
        <f t="shared" ref="I99" si="36">SUM(I88:I98)</f>
        <v>100.78000000000002</v>
      </c>
      <c r="J99" s="19">
        <f t="shared" ref="J99:L99" si="37">SUM(J88:J98)</f>
        <v>708.33999999999992</v>
      </c>
      <c r="K99" s="25"/>
      <c r="L99" s="19">
        <f t="shared" si="37"/>
        <v>77.509999999999991</v>
      </c>
    </row>
    <row r="100" spans="1:12" ht="15.75" customHeight="1" x14ac:dyDescent="0.2">
      <c r="A100" s="29">
        <f>A78</f>
        <v>1</v>
      </c>
      <c r="B100" s="30">
        <f>B78</f>
        <v>4</v>
      </c>
      <c r="C100" s="56" t="s">
        <v>4</v>
      </c>
      <c r="D100" s="57"/>
      <c r="E100" s="31"/>
      <c r="F100" s="32">
        <f>F87+F99</f>
        <v>1325</v>
      </c>
      <c r="G100" s="32">
        <f t="shared" ref="G100" si="38">G87+G99</f>
        <v>43.239999999999995</v>
      </c>
      <c r="H100" s="32">
        <f t="shared" ref="H100" si="39">H87+H99</f>
        <v>44.069999999999993</v>
      </c>
      <c r="I100" s="32">
        <f t="shared" ref="I100" si="40">I87+I99</f>
        <v>177.98000000000002</v>
      </c>
      <c r="J100" s="32">
        <f t="shared" ref="J100:L100" si="41">J87+J99</f>
        <v>1295.6399999999999</v>
      </c>
      <c r="K100" s="32"/>
      <c r="L100" s="32">
        <f t="shared" si="41"/>
        <v>120.85</v>
      </c>
    </row>
    <row r="101" spans="1:12" ht="15" x14ac:dyDescent="0.25">
      <c r="A101" s="20">
        <v>1</v>
      </c>
      <c r="B101" s="21">
        <v>5</v>
      </c>
      <c r="C101" s="22" t="s">
        <v>20</v>
      </c>
      <c r="D101" s="5" t="s">
        <v>21</v>
      </c>
      <c r="E101" s="39" t="s">
        <v>78</v>
      </c>
      <c r="F101" s="40">
        <v>235</v>
      </c>
      <c r="G101" s="40">
        <v>15.2</v>
      </c>
      <c r="H101" s="40">
        <v>15.5</v>
      </c>
      <c r="I101" s="40">
        <v>30.8</v>
      </c>
      <c r="J101" s="40">
        <v>350</v>
      </c>
      <c r="K101" s="41">
        <v>313</v>
      </c>
      <c r="L101" s="40">
        <v>36.56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57</v>
      </c>
      <c r="F103" s="43">
        <v>215</v>
      </c>
      <c r="G103" s="43">
        <v>0.1</v>
      </c>
      <c r="H103" s="43">
        <v>0</v>
      </c>
      <c r="I103" s="43">
        <v>15</v>
      </c>
      <c r="J103" s="43">
        <v>60</v>
      </c>
      <c r="K103" s="44">
        <v>493</v>
      </c>
      <c r="L103" s="43">
        <v>2.4500000000000002</v>
      </c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50</v>
      </c>
      <c r="G104" s="43">
        <v>3.6</v>
      </c>
      <c r="H104" s="43">
        <v>0.32</v>
      </c>
      <c r="I104" s="43">
        <v>14.7</v>
      </c>
      <c r="J104" s="43">
        <v>85</v>
      </c>
      <c r="K104" s="44"/>
      <c r="L104" s="43">
        <v>4.4000000000000004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33</v>
      </c>
      <c r="E111" s="9"/>
      <c r="F111" s="19">
        <f>SUM(F101:F110)</f>
        <v>500</v>
      </c>
      <c r="G111" s="19">
        <f t="shared" ref="G111" si="42">SUM(G101:G110)</f>
        <v>18.899999999999999</v>
      </c>
      <c r="H111" s="19">
        <f t="shared" ref="H111" si="43">SUM(H101:H110)</f>
        <v>15.82</v>
      </c>
      <c r="I111" s="19">
        <f t="shared" ref="I111" si="44">SUM(I101:I110)</f>
        <v>60.5</v>
      </c>
      <c r="J111" s="19">
        <f t="shared" ref="J111:L111" si="45">SUM(J101:J110)</f>
        <v>495</v>
      </c>
      <c r="K111" s="25"/>
      <c r="L111" s="19">
        <f t="shared" si="45"/>
        <v>43.410000000000004</v>
      </c>
    </row>
    <row r="112" spans="1:12" ht="15" x14ac:dyDescent="0.25">
      <c r="A112" s="26">
        <f>A101</f>
        <v>1</v>
      </c>
      <c r="B112" s="13">
        <f>B101</f>
        <v>5</v>
      </c>
      <c r="C112" s="10" t="s">
        <v>25</v>
      </c>
      <c r="D112" s="7" t="s">
        <v>26</v>
      </c>
      <c r="E112" s="42" t="s">
        <v>79</v>
      </c>
      <c r="F112" s="43">
        <v>60</v>
      </c>
      <c r="G112" s="43">
        <v>1.26</v>
      </c>
      <c r="H112" s="43">
        <v>6.06</v>
      </c>
      <c r="I112" s="43">
        <v>6.36</v>
      </c>
      <c r="J112" s="43">
        <v>82.8</v>
      </c>
      <c r="K112" s="44">
        <v>1</v>
      </c>
      <c r="L112" s="43">
        <v>3.43</v>
      </c>
    </row>
    <row r="113" spans="1:12" ht="15" x14ac:dyDescent="0.25">
      <c r="A113" s="23"/>
      <c r="B113" s="15"/>
      <c r="C113" s="11"/>
      <c r="D113" s="7" t="s">
        <v>27</v>
      </c>
      <c r="E113" s="42" t="s">
        <v>80</v>
      </c>
      <c r="F113" s="43">
        <v>200</v>
      </c>
      <c r="G113" s="43">
        <v>2.06</v>
      </c>
      <c r="H113" s="43">
        <v>2.2200000000000002</v>
      </c>
      <c r="I113" s="43">
        <v>18.05</v>
      </c>
      <c r="J113" s="43">
        <v>99.6</v>
      </c>
      <c r="K113" s="44">
        <v>158</v>
      </c>
      <c r="L113" s="43">
        <v>11.42</v>
      </c>
    </row>
    <row r="114" spans="1:12" ht="15" x14ac:dyDescent="0.25">
      <c r="A114" s="23"/>
      <c r="B114" s="15"/>
      <c r="C114" s="11"/>
      <c r="D114" s="7" t="s">
        <v>28</v>
      </c>
      <c r="E114" s="42" t="s">
        <v>81</v>
      </c>
      <c r="F114" s="43">
        <v>100</v>
      </c>
      <c r="G114" s="43">
        <v>14.09</v>
      </c>
      <c r="H114" s="43">
        <v>9.2100000000000009</v>
      </c>
      <c r="I114" s="43">
        <v>18.05</v>
      </c>
      <c r="J114" s="43">
        <v>195</v>
      </c>
      <c r="K114" s="44">
        <v>332</v>
      </c>
      <c r="L114" s="43">
        <v>44.63</v>
      </c>
    </row>
    <row r="115" spans="1:12" ht="15" x14ac:dyDescent="0.25">
      <c r="A115" s="23"/>
      <c r="B115" s="15"/>
      <c r="C115" s="11"/>
      <c r="D115" s="7" t="s">
        <v>29</v>
      </c>
      <c r="E115" s="42" t="s">
        <v>82</v>
      </c>
      <c r="F115" s="43">
        <v>150</v>
      </c>
      <c r="G115" s="43">
        <v>3.15</v>
      </c>
      <c r="H115" s="43">
        <v>6.6</v>
      </c>
      <c r="I115" s="43">
        <v>16.350000000000001</v>
      </c>
      <c r="J115" s="43">
        <v>138</v>
      </c>
      <c r="K115" s="44">
        <v>429</v>
      </c>
      <c r="L115" s="43">
        <v>13.79</v>
      </c>
    </row>
    <row r="116" spans="1:12" ht="15" x14ac:dyDescent="0.25">
      <c r="A116" s="23"/>
      <c r="B116" s="15"/>
      <c r="C116" s="11"/>
      <c r="D116" s="7" t="s">
        <v>30</v>
      </c>
      <c r="E116" s="42" t="s">
        <v>62</v>
      </c>
      <c r="F116" s="43">
        <v>200</v>
      </c>
      <c r="G116" s="43">
        <v>0</v>
      </c>
      <c r="H116" s="43">
        <v>0</v>
      </c>
      <c r="I116" s="43">
        <v>18.399999999999999</v>
      </c>
      <c r="J116" s="43">
        <v>74</v>
      </c>
      <c r="K116" s="44">
        <v>617</v>
      </c>
      <c r="L116" s="43">
        <v>9.4</v>
      </c>
    </row>
    <row r="117" spans="1:12" ht="15" x14ac:dyDescent="0.25">
      <c r="A117" s="23"/>
      <c r="B117" s="15"/>
      <c r="C117" s="11"/>
      <c r="D117" s="7" t="s">
        <v>31</v>
      </c>
      <c r="E117" s="42" t="s">
        <v>45</v>
      </c>
      <c r="F117" s="43">
        <v>30</v>
      </c>
      <c r="G117" s="43">
        <v>2.6</v>
      </c>
      <c r="H117" s="43">
        <v>0.24</v>
      </c>
      <c r="I117" s="43">
        <v>13.7</v>
      </c>
      <c r="J117" s="43">
        <v>65.900000000000006</v>
      </c>
      <c r="K117" s="44"/>
      <c r="L117" s="43">
        <v>2.64</v>
      </c>
    </row>
    <row r="118" spans="1:12" ht="25.5" x14ac:dyDescent="0.25">
      <c r="A118" s="23"/>
      <c r="B118" s="15"/>
      <c r="C118" s="11"/>
      <c r="D118" s="7" t="s">
        <v>32</v>
      </c>
      <c r="E118" s="42" t="s">
        <v>53</v>
      </c>
      <c r="F118" s="43">
        <v>30</v>
      </c>
      <c r="G118" s="43">
        <v>0.8</v>
      </c>
      <c r="H118" s="43">
        <v>0.36</v>
      </c>
      <c r="I118" s="43">
        <v>10.199999999999999</v>
      </c>
      <c r="J118" s="43">
        <v>54.3</v>
      </c>
      <c r="K118" s="44"/>
      <c r="L118" s="43">
        <v>2.35</v>
      </c>
    </row>
    <row r="119" spans="1:12" ht="15" x14ac:dyDescent="0.2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4"/>
      <c r="B124" s="17"/>
      <c r="C124" s="8"/>
      <c r="D124" s="18" t="s">
        <v>33</v>
      </c>
      <c r="E124" s="9"/>
      <c r="F124" s="19">
        <f>SUM(F112:F123)</f>
        <v>770</v>
      </c>
      <c r="G124" s="19">
        <f t="shared" ref="G124" si="46">SUM(G112:G123)</f>
        <v>23.96</v>
      </c>
      <c r="H124" s="19">
        <f t="shared" ref="H124" si="47">SUM(H112:H123)</f>
        <v>24.69</v>
      </c>
      <c r="I124" s="19">
        <f t="shared" ref="I124" si="48">SUM(I112:I123)</f>
        <v>101.11000000000001</v>
      </c>
      <c r="J124" s="19">
        <f t="shared" ref="J124:L124" si="49">SUM(J112:J123)</f>
        <v>709.59999999999991</v>
      </c>
      <c r="K124" s="25"/>
      <c r="L124" s="19">
        <f t="shared" si="49"/>
        <v>87.660000000000011</v>
      </c>
    </row>
    <row r="125" spans="1:12" ht="15.75" customHeight="1" x14ac:dyDescent="0.2">
      <c r="A125" s="29">
        <f>A101</f>
        <v>1</v>
      </c>
      <c r="B125" s="30">
        <f>B101</f>
        <v>5</v>
      </c>
      <c r="C125" s="56" t="s">
        <v>4</v>
      </c>
      <c r="D125" s="57"/>
      <c r="E125" s="31"/>
      <c r="F125" s="32">
        <f>F111+F124</f>
        <v>1270</v>
      </c>
      <c r="G125" s="32">
        <f t="shared" ref="G125" si="50">G111+G124</f>
        <v>42.86</v>
      </c>
      <c r="H125" s="32">
        <f t="shared" ref="H125" si="51">H111+H124</f>
        <v>40.510000000000005</v>
      </c>
      <c r="I125" s="32">
        <f t="shared" ref="I125" si="52">I111+I124</f>
        <v>161.61000000000001</v>
      </c>
      <c r="J125" s="32">
        <f t="shared" ref="J125:L125" si="53">J111+J124</f>
        <v>1204.5999999999999</v>
      </c>
      <c r="K125" s="32"/>
      <c r="L125" s="32">
        <f t="shared" si="53"/>
        <v>131.07000000000002</v>
      </c>
    </row>
    <row r="126" spans="1:12" ht="15" x14ac:dyDescent="0.25">
      <c r="A126" s="20">
        <v>2</v>
      </c>
      <c r="B126" s="21">
        <v>1</v>
      </c>
      <c r="C126" s="22" t="s">
        <v>20</v>
      </c>
      <c r="D126" s="5" t="s">
        <v>21</v>
      </c>
      <c r="E126" s="39" t="s">
        <v>83</v>
      </c>
      <c r="F126" s="40">
        <v>220</v>
      </c>
      <c r="G126" s="40">
        <v>7.9</v>
      </c>
      <c r="H126" s="40">
        <v>11.4</v>
      </c>
      <c r="I126" s="40">
        <v>24.08</v>
      </c>
      <c r="J126" s="40">
        <v>254.2</v>
      </c>
      <c r="K126" s="41">
        <v>255</v>
      </c>
      <c r="L126" s="40">
        <v>12</v>
      </c>
    </row>
    <row r="127" spans="1:12" ht="15" x14ac:dyDescent="0.25">
      <c r="A127" s="23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23"/>
      <c r="B128" s="15"/>
      <c r="C128" s="11"/>
      <c r="D128" s="7" t="s">
        <v>22</v>
      </c>
      <c r="E128" s="42" t="s">
        <v>84</v>
      </c>
      <c r="F128" s="43">
        <v>210</v>
      </c>
      <c r="G128" s="43">
        <v>3.9</v>
      </c>
      <c r="H128" s="43">
        <v>3</v>
      </c>
      <c r="I128" s="43">
        <v>25</v>
      </c>
      <c r="J128" s="43">
        <v>136</v>
      </c>
      <c r="K128" s="44">
        <v>496</v>
      </c>
      <c r="L128" s="43">
        <v>14.66</v>
      </c>
    </row>
    <row r="129" spans="1:12" ht="15" x14ac:dyDescent="0.25">
      <c r="A129" s="23"/>
      <c r="B129" s="15"/>
      <c r="C129" s="11"/>
      <c r="D129" s="7" t="s">
        <v>23</v>
      </c>
      <c r="E129" s="42" t="s">
        <v>52</v>
      </c>
      <c r="F129" s="43">
        <v>30</v>
      </c>
      <c r="G129" s="43">
        <v>2.6</v>
      </c>
      <c r="H129" s="43">
        <v>0.24</v>
      </c>
      <c r="I129" s="43">
        <v>13.7</v>
      </c>
      <c r="J129" s="43">
        <v>65.900000000000006</v>
      </c>
      <c r="K129" s="44"/>
      <c r="L129" s="43">
        <v>2.64</v>
      </c>
    </row>
    <row r="130" spans="1:12" ht="15" x14ac:dyDescent="0.25">
      <c r="A130" s="23"/>
      <c r="B130" s="15"/>
      <c r="C130" s="11"/>
      <c r="D130" s="7" t="s">
        <v>24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23"/>
      <c r="B131" s="15"/>
      <c r="C131" s="11"/>
      <c r="D131" s="7" t="s">
        <v>46</v>
      </c>
      <c r="E131" s="42" t="s">
        <v>107</v>
      </c>
      <c r="F131" s="43">
        <v>40</v>
      </c>
      <c r="G131" s="43">
        <v>1.8</v>
      </c>
      <c r="H131" s="43">
        <v>4.8</v>
      </c>
      <c r="I131" s="43">
        <v>10</v>
      </c>
      <c r="J131" s="43">
        <v>125</v>
      </c>
      <c r="K131" s="44">
        <v>93</v>
      </c>
      <c r="L131" s="43">
        <v>14.3</v>
      </c>
    </row>
    <row r="132" spans="1:12" ht="15" x14ac:dyDescent="0.25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4"/>
      <c r="B135" s="17"/>
      <c r="C135" s="8"/>
      <c r="D135" s="18" t="s">
        <v>33</v>
      </c>
      <c r="E135" s="9"/>
      <c r="F135" s="19">
        <f>SUM(F126:F134)</f>
        <v>500</v>
      </c>
      <c r="G135" s="19">
        <f t="shared" ref="G135:J135" si="54">SUM(G126:G134)</f>
        <v>16.2</v>
      </c>
      <c r="H135" s="19">
        <f t="shared" si="54"/>
        <v>19.440000000000001</v>
      </c>
      <c r="I135" s="19">
        <f t="shared" si="54"/>
        <v>72.78</v>
      </c>
      <c r="J135" s="19">
        <f t="shared" si="54"/>
        <v>581.1</v>
      </c>
      <c r="K135" s="25"/>
      <c r="L135" s="19">
        <f t="shared" ref="L135" si="55">SUM(L126:L134)</f>
        <v>43.6</v>
      </c>
    </row>
    <row r="136" spans="1:12" ht="15" x14ac:dyDescent="0.25">
      <c r="A136" s="26">
        <f>A126</f>
        <v>2</v>
      </c>
      <c r="B136" s="13">
        <f>B126</f>
        <v>1</v>
      </c>
      <c r="C136" s="10" t="s">
        <v>25</v>
      </c>
      <c r="D136" s="7" t="s">
        <v>26</v>
      </c>
      <c r="E136" s="42" t="s">
        <v>47</v>
      </c>
      <c r="F136" s="43">
        <v>60</v>
      </c>
      <c r="G136" s="43">
        <v>0.5</v>
      </c>
      <c r="H136" s="43">
        <v>0.06</v>
      </c>
      <c r="I136" s="43">
        <v>1.02</v>
      </c>
      <c r="J136" s="43">
        <v>7.8</v>
      </c>
      <c r="K136" s="44">
        <v>107</v>
      </c>
      <c r="L136" s="43">
        <v>10.92</v>
      </c>
    </row>
    <row r="137" spans="1:12" ht="15" x14ac:dyDescent="0.25">
      <c r="A137" s="23"/>
      <c r="B137" s="15"/>
      <c r="C137" s="11"/>
      <c r="D137" s="7" t="s">
        <v>27</v>
      </c>
      <c r="E137" s="42" t="s">
        <v>105</v>
      </c>
      <c r="F137" s="43">
        <v>200</v>
      </c>
      <c r="G137" s="43">
        <v>2.84</v>
      </c>
      <c r="H137" s="43">
        <v>4.9000000000000004</v>
      </c>
      <c r="I137" s="43">
        <v>12.1</v>
      </c>
      <c r="J137" s="43">
        <v>86.4</v>
      </c>
      <c r="K137" s="44" t="s">
        <v>106</v>
      </c>
      <c r="L137" s="43">
        <v>11.62</v>
      </c>
    </row>
    <row r="138" spans="1:12" ht="15" x14ac:dyDescent="0.25">
      <c r="A138" s="23"/>
      <c r="B138" s="15"/>
      <c r="C138" s="11"/>
      <c r="D138" s="7" t="s">
        <v>28</v>
      </c>
      <c r="E138" s="42" t="s">
        <v>85</v>
      </c>
      <c r="F138" s="43">
        <v>90</v>
      </c>
      <c r="G138" s="43">
        <v>10.09</v>
      </c>
      <c r="H138" s="43">
        <v>14.06</v>
      </c>
      <c r="I138" s="43">
        <v>12.9</v>
      </c>
      <c r="J138" s="43">
        <v>230</v>
      </c>
      <c r="K138" s="44">
        <v>381</v>
      </c>
      <c r="L138" s="43">
        <v>32.68</v>
      </c>
    </row>
    <row r="139" spans="1:12" ht="15" x14ac:dyDescent="0.25">
      <c r="A139" s="23"/>
      <c r="B139" s="15"/>
      <c r="C139" s="11"/>
      <c r="D139" s="7" t="s">
        <v>29</v>
      </c>
      <c r="E139" s="42" t="s">
        <v>50</v>
      </c>
      <c r="F139" s="43">
        <v>150</v>
      </c>
      <c r="G139" s="43">
        <v>5.7</v>
      </c>
      <c r="H139" s="43">
        <v>3.67</v>
      </c>
      <c r="I139" s="43">
        <v>33</v>
      </c>
      <c r="J139" s="43">
        <v>187</v>
      </c>
      <c r="K139" s="44">
        <v>291</v>
      </c>
      <c r="L139" s="43">
        <v>9.9499999999999993</v>
      </c>
    </row>
    <row r="140" spans="1:12" ht="15" x14ac:dyDescent="0.25">
      <c r="A140" s="23"/>
      <c r="B140" s="15"/>
      <c r="C140" s="11"/>
      <c r="D140" s="7" t="s">
        <v>30</v>
      </c>
      <c r="E140" s="42" t="s">
        <v>51</v>
      </c>
      <c r="F140" s="43">
        <v>223</v>
      </c>
      <c r="G140" s="43">
        <v>0.1</v>
      </c>
      <c r="H140" s="43">
        <v>0</v>
      </c>
      <c r="I140" s="43">
        <v>15.2</v>
      </c>
      <c r="J140" s="43">
        <v>61</v>
      </c>
      <c r="K140" s="44">
        <v>494</v>
      </c>
      <c r="L140" s="43">
        <v>4.51</v>
      </c>
    </row>
    <row r="141" spans="1:12" ht="15" x14ac:dyDescent="0.25">
      <c r="A141" s="23"/>
      <c r="B141" s="15"/>
      <c r="C141" s="11"/>
      <c r="D141" s="7" t="s">
        <v>31</v>
      </c>
      <c r="E141" s="42" t="s">
        <v>45</v>
      </c>
      <c r="F141" s="43">
        <v>30</v>
      </c>
      <c r="G141" s="43">
        <v>2.6</v>
      </c>
      <c r="H141" s="43">
        <v>0.24</v>
      </c>
      <c r="I141" s="43">
        <v>13.7</v>
      </c>
      <c r="J141" s="43">
        <v>65.900000000000006</v>
      </c>
      <c r="K141" s="44"/>
      <c r="L141" s="43">
        <v>2.64</v>
      </c>
    </row>
    <row r="142" spans="1:12" ht="25.5" x14ac:dyDescent="0.25">
      <c r="A142" s="23"/>
      <c r="B142" s="15"/>
      <c r="C142" s="11"/>
      <c r="D142" s="7" t="s">
        <v>32</v>
      </c>
      <c r="E142" s="42" t="s">
        <v>53</v>
      </c>
      <c r="F142" s="43">
        <v>30</v>
      </c>
      <c r="G142" s="43">
        <v>0.8</v>
      </c>
      <c r="H142" s="43">
        <v>0.36</v>
      </c>
      <c r="I142" s="43">
        <v>10.199999999999999</v>
      </c>
      <c r="J142" s="43">
        <v>54.3</v>
      </c>
      <c r="K142" s="44"/>
      <c r="L142" s="43">
        <v>2.35</v>
      </c>
    </row>
    <row r="143" spans="1:12" ht="15" x14ac:dyDescent="0.25">
      <c r="A143" s="23"/>
      <c r="B143" s="15"/>
      <c r="C143" s="11"/>
      <c r="D143" s="7" t="s">
        <v>54</v>
      </c>
      <c r="E143" s="42" t="s">
        <v>55</v>
      </c>
      <c r="F143" s="43">
        <v>30</v>
      </c>
      <c r="G143" s="43">
        <v>0.8</v>
      </c>
      <c r="H143" s="43">
        <v>0.7</v>
      </c>
      <c r="I143" s="43">
        <v>2.7</v>
      </c>
      <c r="J143" s="43">
        <v>21.3</v>
      </c>
      <c r="K143" s="44">
        <v>587</v>
      </c>
      <c r="L143" s="43">
        <v>3.15</v>
      </c>
    </row>
    <row r="144" spans="1:12" ht="15" x14ac:dyDescent="0.25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SUM(F136:F147)</f>
        <v>813</v>
      </c>
      <c r="G148" s="19">
        <f t="shared" ref="G148:J148" si="56">SUM(G136:G147)</f>
        <v>23.430000000000003</v>
      </c>
      <c r="H148" s="19">
        <f t="shared" si="56"/>
        <v>23.989999999999995</v>
      </c>
      <c r="I148" s="19">
        <f t="shared" si="56"/>
        <v>100.82000000000001</v>
      </c>
      <c r="J148" s="19">
        <f t="shared" si="56"/>
        <v>713.69999999999993</v>
      </c>
      <c r="K148" s="25"/>
      <c r="L148" s="19">
        <f t="shared" ref="L148" si="57">SUM(L136:L147)</f>
        <v>77.820000000000007</v>
      </c>
    </row>
    <row r="149" spans="1:12" ht="15" x14ac:dyDescent="0.2">
      <c r="A149" s="29">
        <f>A126</f>
        <v>2</v>
      </c>
      <c r="B149" s="30">
        <f>B126</f>
        <v>1</v>
      </c>
      <c r="C149" s="56" t="s">
        <v>4</v>
      </c>
      <c r="D149" s="57"/>
      <c r="E149" s="31"/>
      <c r="F149" s="32">
        <f>F135+F148</f>
        <v>1313</v>
      </c>
      <c r="G149" s="32">
        <f t="shared" ref="G149" si="58">G135+G148</f>
        <v>39.630000000000003</v>
      </c>
      <c r="H149" s="32">
        <f t="shared" ref="H149" si="59">H135+H148</f>
        <v>43.429999999999993</v>
      </c>
      <c r="I149" s="32">
        <f t="shared" ref="I149" si="60">I135+I148</f>
        <v>173.60000000000002</v>
      </c>
      <c r="J149" s="32">
        <f t="shared" ref="J149:L149" si="61">J135+J148</f>
        <v>1294.8</v>
      </c>
      <c r="K149" s="32"/>
      <c r="L149" s="32">
        <f t="shared" si="61"/>
        <v>121.42000000000002</v>
      </c>
    </row>
    <row r="150" spans="1:12" ht="15" x14ac:dyDescent="0.25">
      <c r="A150" s="14">
        <v>2</v>
      </c>
      <c r="B150" s="15">
        <v>2</v>
      </c>
      <c r="C150" s="22" t="s">
        <v>20</v>
      </c>
      <c r="D150" s="5" t="s">
        <v>21</v>
      </c>
      <c r="E150" s="50" t="s">
        <v>86</v>
      </c>
      <c r="F150" s="40">
        <v>220</v>
      </c>
      <c r="G150" s="40">
        <v>6.7</v>
      </c>
      <c r="H150" s="40">
        <v>7.9</v>
      </c>
      <c r="I150" s="40">
        <v>32</v>
      </c>
      <c r="J150" s="40">
        <v>217</v>
      </c>
      <c r="K150" s="41">
        <v>165</v>
      </c>
      <c r="L150" s="40">
        <v>15.14</v>
      </c>
    </row>
    <row r="151" spans="1:12" ht="15" x14ac:dyDescent="0.25">
      <c r="A151" s="14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14"/>
      <c r="B152" s="15"/>
      <c r="C152" s="11"/>
      <c r="D152" s="7" t="s">
        <v>22</v>
      </c>
      <c r="E152" s="51" t="s">
        <v>57</v>
      </c>
      <c r="F152" s="43">
        <v>215</v>
      </c>
      <c r="G152" s="43">
        <v>0.1</v>
      </c>
      <c r="H152" s="43">
        <v>0</v>
      </c>
      <c r="I152" s="43">
        <v>15</v>
      </c>
      <c r="J152" s="43">
        <v>60</v>
      </c>
      <c r="K152" s="44">
        <v>493</v>
      </c>
      <c r="L152" s="43">
        <v>2.4500000000000002</v>
      </c>
    </row>
    <row r="153" spans="1:12" ht="15" x14ac:dyDescent="0.25">
      <c r="A153" s="14"/>
      <c r="B153" s="15"/>
      <c r="C153" s="11"/>
      <c r="D153" s="7" t="s">
        <v>23</v>
      </c>
      <c r="E153" s="51" t="s">
        <v>45</v>
      </c>
      <c r="F153" s="43">
        <v>50</v>
      </c>
      <c r="G153" s="43">
        <v>3.6</v>
      </c>
      <c r="H153" s="43">
        <v>0.32</v>
      </c>
      <c r="I153" s="43">
        <v>14.7</v>
      </c>
      <c r="J153" s="43">
        <v>85</v>
      </c>
      <c r="K153" s="44"/>
      <c r="L153" s="43">
        <v>4.4000000000000004</v>
      </c>
    </row>
    <row r="154" spans="1:12" ht="15" x14ac:dyDescent="0.25">
      <c r="A154" s="14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14"/>
      <c r="B155" s="15"/>
      <c r="C155" s="11"/>
      <c r="D155" s="52" t="s">
        <v>46</v>
      </c>
      <c r="E155" s="51" t="s">
        <v>87</v>
      </c>
      <c r="F155" s="43">
        <v>40</v>
      </c>
      <c r="G155" s="43">
        <v>1.2</v>
      </c>
      <c r="H155" s="43">
        <v>4.2</v>
      </c>
      <c r="I155" s="43">
        <v>20.399999999999999</v>
      </c>
      <c r="J155" s="43">
        <v>124</v>
      </c>
      <c r="K155" s="44">
        <v>96</v>
      </c>
      <c r="L155" s="43">
        <v>16.03</v>
      </c>
    </row>
    <row r="156" spans="1:12" ht="15" x14ac:dyDescent="0.2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16"/>
      <c r="B160" s="17"/>
      <c r="C160" s="8"/>
      <c r="D160" s="18" t="s">
        <v>33</v>
      </c>
      <c r="E160" s="9"/>
      <c r="F160" s="19">
        <f>SUM(F150:F159)</f>
        <v>525</v>
      </c>
      <c r="G160" s="19">
        <f t="shared" ref="G160:J160" si="62">SUM(G150:G159)</f>
        <v>11.6</v>
      </c>
      <c r="H160" s="19">
        <f t="shared" si="62"/>
        <v>12.420000000000002</v>
      </c>
      <c r="I160" s="19">
        <f t="shared" si="62"/>
        <v>82.1</v>
      </c>
      <c r="J160" s="19">
        <f t="shared" si="62"/>
        <v>486</v>
      </c>
      <c r="K160" s="25"/>
      <c r="L160" s="19">
        <f t="shared" ref="L160" si="63">SUM(L150:L159)</f>
        <v>38.020000000000003</v>
      </c>
    </row>
    <row r="161" spans="1:12" ht="15" x14ac:dyDescent="0.25">
      <c r="A161" s="13">
        <f>A150</f>
        <v>2</v>
      </c>
      <c r="B161" s="13">
        <f>B150</f>
        <v>2</v>
      </c>
      <c r="C161" s="10" t="s">
        <v>25</v>
      </c>
      <c r="D161" s="7" t="s">
        <v>26</v>
      </c>
      <c r="E161" s="51" t="s">
        <v>88</v>
      </c>
      <c r="F161" s="43">
        <v>60</v>
      </c>
      <c r="G161" s="43">
        <v>9.8000000000000007</v>
      </c>
      <c r="H161" s="43">
        <v>13.6</v>
      </c>
      <c r="I161" s="43">
        <v>18.899999999999999</v>
      </c>
      <c r="J161" s="43">
        <v>321</v>
      </c>
      <c r="K161" s="44"/>
      <c r="L161" s="43">
        <v>18.2</v>
      </c>
    </row>
    <row r="162" spans="1:12" ht="15" x14ac:dyDescent="0.25">
      <c r="A162" s="14"/>
      <c r="B162" s="15"/>
      <c r="C162" s="11"/>
      <c r="D162" s="7" t="s">
        <v>27</v>
      </c>
      <c r="E162" s="51" t="s">
        <v>89</v>
      </c>
      <c r="F162" s="43">
        <v>200</v>
      </c>
      <c r="G162" s="43">
        <v>4.5999999999999996</v>
      </c>
      <c r="H162" s="43">
        <v>4.2</v>
      </c>
      <c r="I162" s="43">
        <v>19.899999999999999</v>
      </c>
      <c r="J162" s="43">
        <v>97</v>
      </c>
      <c r="K162" s="44">
        <v>132</v>
      </c>
      <c r="L162" s="43">
        <v>15.37</v>
      </c>
    </row>
    <row r="163" spans="1:12" ht="15" x14ac:dyDescent="0.25">
      <c r="A163" s="14"/>
      <c r="B163" s="15"/>
      <c r="C163" s="11"/>
      <c r="D163" s="7" t="s">
        <v>28</v>
      </c>
      <c r="E163" s="51" t="s">
        <v>90</v>
      </c>
      <c r="F163" s="43">
        <v>90</v>
      </c>
      <c r="G163" s="43">
        <v>10.9</v>
      </c>
      <c r="H163" s="43">
        <v>14.06</v>
      </c>
      <c r="I163" s="43">
        <v>12.9</v>
      </c>
      <c r="J163" s="43">
        <v>230</v>
      </c>
      <c r="K163" s="44">
        <v>381.1</v>
      </c>
      <c r="L163" s="43">
        <v>32.590000000000003</v>
      </c>
    </row>
    <row r="164" spans="1:12" ht="15" x14ac:dyDescent="0.25">
      <c r="A164" s="14"/>
      <c r="B164" s="15"/>
      <c r="C164" s="11"/>
      <c r="D164" s="7" t="s">
        <v>29</v>
      </c>
      <c r="E164" s="51" t="s">
        <v>91</v>
      </c>
      <c r="F164" s="43">
        <v>150</v>
      </c>
      <c r="G164" s="43">
        <v>5.55</v>
      </c>
      <c r="H164" s="43">
        <v>5.44</v>
      </c>
      <c r="I164" s="43">
        <v>24</v>
      </c>
      <c r="J164" s="43">
        <v>94.5</v>
      </c>
      <c r="K164" s="44">
        <v>423</v>
      </c>
      <c r="L164" s="43">
        <v>7.81</v>
      </c>
    </row>
    <row r="165" spans="1:12" ht="15" x14ac:dyDescent="0.25">
      <c r="A165" s="14"/>
      <c r="B165" s="15"/>
      <c r="C165" s="11"/>
      <c r="D165" s="7" t="s">
        <v>30</v>
      </c>
      <c r="E165" s="51" t="s">
        <v>62</v>
      </c>
      <c r="F165" s="43">
        <v>200</v>
      </c>
      <c r="G165" s="43">
        <v>0</v>
      </c>
      <c r="H165" s="43">
        <v>0</v>
      </c>
      <c r="I165" s="43">
        <v>18.399999999999999</v>
      </c>
      <c r="J165" s="43">
        <v>74</v>
      </c>
      <c r="K165" s="44">
        <v>617</v>
      </c>
      <c r="L165" s="43">
        <v>9.4</v>
      </c>
    </row>
    <row r="166" spans="1:12" ht="15" x14ac:dyDescent="0.25">
      <c r="A166" s="14"/>
      <c r="B166" s="15"/>
      <c r="C166" s="11"/>
      <c r="D166" s="7" t="s">
        <v>31</v>
      </c>
      <c r="E166" s="51" t="s">
        <v>45</v>
      </c>
      <c r="F166" s="43">
        <v>30</v>
      </c>
      <c r="G166" s="43">
        <v>2.6</v>
      </c>
      <c r="H166" s="43">
        <v>0.24</v>
      </c>
      <c r="I166" s="43">
        <v>13.7</v>
      </c>
      <c r="J166" s="43">
        <v>65.900000000000006</v>
      </c>
      <c r="K166" s="44"/>
      <c r="L166" s="43">
        <v>2.64</v>
      </c>
    </row>
    <row r="167" spans="1:12" ht="25.5" x14ac:dyDescent="0.25">
      <c r="A167" s="14"/>
      <c r="B167" s="15"/>
      <c r="C167" s="11"/>
      <c r="D167" s="7" t="s">
        <v>32</v>
      </c>
      <c r="E167" s="51" t="s">
        <v>53</v>
      </c>
      <c r="F167" s="43">
        <v>30</v>
      </c>
      <c r="G167" s="43">
        <v>0.8</v>
      </c>
      <c r="H167" s="43">
        <v>0.36</v>
      </c>
      <c r="I167" s="43">
        <v>10.199999999999999</v>
      </c>
      <c r="J167" s="43">
        <v>54.3</v>
      </c>
      <c r="K167" s="44"/>
      <c r="L167" s="43">
        <v>2.35</v>
      </c>
    </row>
    <row r="168" spans="1:12" ht="15" x14ac:dyDescent="0.25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16"/>
      <c r="B173" s="17"/>
      <c r="C173" s="8"/>
      <c r="D173" s="18" t="s">
        <v>33</v>
      </c>
      <c r="E173" s="9"/>
      <c r="F173" s="19">
        <f>SUM(F161:F172)</f>
        <v>760</v>
      </c>
      <c r="G173" s="19">
        <f t="shared" ref="G173:J173" si="64">SUM(G161:G172)</f>
        <v>34.25</v>
      </c>
      <c r="H173" s="19">
        <f t="shared" si="64"/>
        <v>37.9</v>
      </c>
      <c r="I173" s="19">
        <f t="shared" si="64"/>
        <v>118</v>
      </c>
      <c r="J173" s="19">
        <f t="shared" si="64"/>
        <v>936.69999999999993</v>
      </c>
      <c r="K173" s="25"/>
      <c r="L173" s="19">
        <f t="shared" ref="L173" si="65">SUM(L161:L172)</f>
        <v>88.36</v>
      </c>
    </row>
    <row r="174" spans="1:12" ht="15" x14ac:dyDescent="0.2">
      <c r="A174" s="33">
        <f>A150</f>
        <v>2</v>
      </c>
      <c r="B174" s="33">
        <f>B150</f>
        <v>2</v>
      </c>
      <c r="C174" s="56" t="s">
        <v>4</v>
      </c>
      <c r="D174" s="57"/>
      <c r="E174" s="31"/>
      <c r="F174" s="32">
        <f>F160+F173</f>
        <v>1285</v>
      </c>
      <c r="G174" s="32">
        <f t="shared" ref="G174" si="66">G160+G173</f>
        <v>45.85</v>
      </c>
      <c r="H174" s="32">
        <f t="shared" ref="H174" si="67">H160+H173</f>
        <v>50.32</v>
      </c>
      <c r="I174" s="32">
        <f t="shared" ref="I174" si="68">I160+I173</f>
        <v>200.1</v>
      </c>
      <c r="J174" s="32">
        <f t="shared" ref="J174:L174" si="69">J160+J173</f>
        <v>1422.6999999999998</v>
      </c>
      <c r="K174" s="32"/>
      <c r="L174" s="32">
        <f t="shared" si="69"/>
        <v>126.38</v>
      </c>
    </row>
    <row r="175" spans="1:12" ht="15" x14ac:dyDescent="0.25">
      <c r="A175" s="20">
        <v>2</v>
      </c>
      <c r="B175" s="21">
        <v>3</v>
      </c>
      <c r="C175" s="22" t="s">
        <v>20</v>
      </c>
      <c r="D175" s="5" t="s">
        <v>21</v>
      </c>
      <c r="E175" s="50" t="s">
        <v>63</v>
      </c>
      <c r="F175" s="40">
        <v>220</v>
      </c>
      <c r="G175" s="40">
        <v>7.8</v>
      </c>
      <c r="H175" s="40">
        <v>9.4600000000000009</v>
      </c>
      <c r="I175" s="40">
        <v>33.5</v>
      </c>
      <c r="J175" s="40">
        <v>283.60000000000002</v>
      </c>
      <c r="K175" s="41">
        <v>267</v>
      </c>
      <c r="L175" s="40">
        <v>10.26</v>
      </c>
    </row>
    <row r="176" spans="1:12" ht="15" x14ac:dyDescent="0.25">
      <c r="A176" s="23"/>
      <c r="B176" s="15"/>
      <c r="C176" s="11"/>
      <c r="D176" s="53"/>
      <c r="E176" s="51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22</v>
      </c>
      <c r="E177" s="51" t="s">
        <v>93</v>
      </c>
      <c r="F177" s="43">
        <v>223</v>
      </c>
      <c r="G177" s="43">
        <v>0.1</v>
      </c>
      <c r="H177" s="43">
        <v>0</v>
      </c>
      <c r="I177" s="43">
        <v>15.2</v>
      </c>
      <c r="J177" s="43">
        <v>61</v>
      </c>
      <c r="K177" s="44">
        <v>494</v>
      </c>
      <c r="L177" s="43">
        <v>4.51</v>
      </c>
    </row>
    <row r="178" spans="1:12" ht="15.75" customHeight="1" x14ac:dyDescent="0.25">
      <c r="A178" s="23"/>
      <c r="B178" s="15"/>
      <c r="C178" s="11"/>
      <c r="D178" s="7" t="s">
        <v>23</v>
      </c>
      <c r="E178" s="51" t="s">
        <v>45</v>
      </c>
      <c r="F178" s="43">
        <v>30</v>
      </c>
      <c r="G178" s="43">
        <v>2.6</v>
      </c>
      <c r="H178" s="43">
        <v>0.24</v>
      </c>
      <c r="I178" s="43">
        <v>13.7</v>
      </c>
      <c r="J178" s="43">
        <v>65.900000000000006</v>
      </c>
      <c r="K178" s="44"/>
      <c r="L178" s="43">
        <v>2.64</v>
      </c>
    </row>
    <row r="179" spans="1:12" ht="15" x14ac:dyDescent="0.25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26</v>
      </c>
      <c r="E180" s="42" t="s">
        <v>92</v>
      </c>
      <c r="F180" s="43">
        <v>60</v>
      </c>
      <c r="G180" s="43">
        <v>6.1</v>
      </c>
      <c r="H180" s="43">
        <v>5.6</v>
      </c>
      <c r="I180" s="43">
        <v>0.5</v>
      </c>
      <c r="J180" s="43">
        <v>93</v>
      </c>
      <c r="K180" s="44">
        <v>300</v>
      </c>
      <c r="L180" s="43">
        <v>14.5</v>
      </c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4"/>
      <c r="B184" s="17"/>
      <c r="C184" s="8"/>
      <c r="D184" s="18" t="s">
        <v>33</v>
      </c>
      <c r="E184" s="9"/>
      <c r="F184" s="19">
        <f>SUM(F175:F183)</f>
        <v>533</v>
      </c>
      <c r="G184" s="19">
        <f t="shared" ref="G184:J184" si="70">SUM(G175:G183)</f>
        <v>16.600000000000001</v>
      </c>
      <c r="H184" s="19">
        <f t="shared" si="70"/>
        <v>15.3</v>
      </c>
      <c r="I184" s="19">
        <f t="shared" si="70"/>
        <v>62.900000000000006</v>
      </c>
      <c r="J184" s="19">
        <f t="shared" si="70"/>
        <v>503.5</v>
      </c>
      <c r="K184" s="25"/>
      <c r="L184" s="19">
        <f t="shared" ref="L184" si="71">SUM(L175:L183)</f>
        <v>31.91</v>
      </c>
    </row>
    <row r="185" spans="1:12" ht="15" x14ac:dyDescent="0.25">
      <c r="A185" s="26">
        <f>A175</f>
        <v>2</v>
      </c>
      <c r="B185" s="13">
        <f>B175</f>
        <v>3</v>
      </c>
      <c r="C185" s="10" t="s">
        <v>25</v>
      </c>
      <c r="D185" s="7" t="s">
        <v>26</v>
      </c>
      <c r="E185" s="51" t="s">
        <v>73</v>
      </c>
      <c r="F185" s="43">
        <v>60</v>
      </c>
      <c r="G185" s="43">
        <v>0.6</v>
      </c>
      <c r="H185" s="43">
        <v>6.08</v>
      </c>
      <c r="I185" s="43">
        <v>5.48</v>
      </c>
      <c r="J185" s="43">
        <v>82.8</v>
      </c>
      <c r="K185" s="44">
        <v>7</v>
      </c>
      <c r="L185" s="43">
        <v>4.2</v>
      </c>
    </row>
    <row r="186" spans="1:12" ht="15" x14ac:dyDescent="0.25">
      <c r="A186" s="23"/>
      <c r="B186" s="15"/>
      <c r="C186" s="11"/>
      <c r="D186" s="7" t="s">
        <v>27</v>
      </c>
      <c r="E186" s="51" t="s">
        <v>94</v>
      </c>
      <c r="F186" s="43">
        <v>200</v>
      </c>
      <c r="G186" s="43">
        <v>1.46</v>
      </c>
      <c r="H186" s="43">
        <v>4</v>
      </c>
      <c r="I186" s="43">
        <v>8.52</v>
      </c>
      <c r="J186" s="43">
        <v>76</v>
      </c>
      <c r="K186" s="44">
        <v>128</v>
      </c>
      <c r="L186" s="43">
        <v>20.12</v>
      </c>
    </row>
    <row r="187" spans="1:12" ht="15" x14ac:dyDescent="0.25">
      <c r="A187" s="23"/>
      <c r="B187" s="15"/>
      <c r="C187" s="11"/>
      <c r="D187" s="7" t="s">
        <v>28</v>
      </c>
      <c r="E187" s="51" t="s">
        <v>95</v>
      </c>
      <c r="F187" s="43">
        <v>250</v>
      </c>
      <c r="G187" s="43">
        <v>20.53</v>
      </c>
      <c r="H187" s="43">
        <v>14.51</v>
      </c>
      <c r="I187" s="43">
        <v>36.6</v>
      </c>
      <c r="J187" s="43">
        <v>343.8</v>
      </c>
      <c r="K187" s="44">
        <v>492</v>
      </c>
      <c r="L187" s="43">
        <v>39.799999999999997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51" t="s">
        <v>96</v>
      </c>
      <c r="F189" s="43">
        <v>200</v>
      </c>
      <c r="G189" s="43">
        <v>0.5</v>
      </c>
      <c r="H189" s="43">
        <v>0</v>
      </c>
      <c r="I189" s="43">
        <v>27</v>
      </c>
      <c r="J189" s="43">
        <v>110</v>
      </c>
      <c r="K189" s="44">
        <v>508</v>
      </c>
      <c r="L189" s="43">
        <v>7.17</v>
      </c>
    </row>
    <row r="190" spans="1:12" ht="15" x14ac:dyDescent="0.25">
      <c r="A190" s="23"/>
      <c r="B190" s="15"/>
      <c r="C190" s="11"/>
      <c r="D190" s="7" t="s">
        <v>31</v>
      </c>
      <c r="E190" s="51" t="s">
        <v>45</v>
      </c>
      <c r="F190" s="43">
        <v>30</v>
      </c>
      <c r="G190" s="43">
        <v>2.6</v>
      </c>
      <c r="H190" s="43">
        <v>0.24</v>
      </c>
      <c r="I190" s="43">
        <v>13.7</v>
      </c>
      <c r="J190" s="43">
        <v>65.900000000000006</v>
      </c>
      <c r="K190" s="44"/>
      <c r="L190" s="43">
        <v>2.64</v>
      </c>
    </row>
    <row r="191" spans="1:12" ht="25.5" x14ac:dyDescent="0.25">
      <c r="A191" s="23"/>
      <c r="B191" s="15"/>
      <c r="C191" s="11"/>
      <c r="D191" s="7" t="s">
        <v>32</v>
      </c>
      <c r="E191" s="51" t="s">
        <v>53</v>
      </c>
      <c r="F191" s="43">
        <v>30</v>
      </c>
      <c r="G191" s="43">
        <v>0.8</v>
      </c>
      <c r="H191" s="43">
        <v>0.36</v>
      </c>
      <c r="I191" s="43">
        <v>10.199999999999999</v>
      </c>
      <c r="J191" s="43">
        <v>54.3</v>
      </c>
      <c r="K191" s="44"/>
      <c r="L191" s="43">
        <v>2.35</v>
      </c>
    </row>
    <row r="192" spans="1:12" ht="15" x14ac:dyDescent="0.2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4"/>
      <c r="B196" s="17"/>
      <c r="C196" s="8"/>
      <c r="D196" s="18" t="s">
        <v>33</v>
      </c>
      <c r="E196" s="9"/>
      <c r="F196" s="19">
        <f>SUM(F185:F195)</f>
        <v>770</v>
      </c>
      <c r="G196" s="19">
        <f t="shared" ref="G196:J196" si="72">SUM(G185:G195)</f>
        <v>26.490000000000002</v>
      </c>
      <c r="H196" s="19">
        <f t="shared" si="72"/>
        <v>25.189999999999998</v>
      </c>
      <c r="I196" s="19">
        <f t="shared" si="72"/>
        <v>101.5</v>
      </c>
      <c r="J196" s="19">
        <f t="shared" si="72"/>
        <v>732.8</v>
      </c>
      <c r="K196" s="25"/>
      <c r="L196" s="19">
        <f t="shared" ref="L196" si="73">SUM(L185:L195)</f>
        <v>76.28</v>
      </c>
    </row>
    <row r="197" spans="1:12" ht="15" x14ac:dyDescent="0.2">
      <c r="A197" s="29">
        <f>A175</f>
        <v>2</v>
      </c>
      <c r="B197" s="30">
        <f>B175</f>
        <v>3</v>
      </c>
      <c r="C197" s="56" t="s">
        <v>4</v>
      </c>
      <c r="D197" s="57"/>
      <c r="E197" s="31"/>
      <c r="F197" s="32">
        <f>F184+F196</f>
        <v>1303</v>
      </c>
      <c r="G197" s="32">
        <f t="shared" ref="G197" si="74">G184+G196</f>
        <v>43.09</v>
      </c>
      <c r="H197" s="32">
        <f t="shared" ref="H197" si="75">H184+H196</f>
        <v>40.489999999999995</v>
      </c>
      <c r="I197" s="32">
        <f t="shared" ref="I197" si="76">I184+I196</f>
        <v>164.4</v>
      </c>
      <c r="J197" s="32">
        <f t="shared" ref="J197:L197" si="77">J184+J196</f>
        <v>1236.3</v>
      </c>
      <c r="K197" s="32"/>
      <c r="L197" s="32">
        <f t="shared" si="77"/>
        <v>108.19</v>
      </c>
    </row>
    <row r="198" spans="1:12" ht="15" x14ac:dyDescent="0.25">
      <c r="A198" s="20">
        <v>2</v>
      </c>
      <c r="B198" s="21">
        <v>4</v>
      </c>
      <c r="C198" s="22" t="s">
        <v>20</v>
      </c>
      <c r="D198" s="5" t="s">
        <v>21</v>
      </c>
      <c r="E198" s="50" t="s">
        <v>97</v>
      </c>
      <c r="F198" s="40">
        <v>220</v>
      </c>
      <c r="G198" s="40">
        <v>11.8</v>
      </c>
      <c r="H198" s="40">
        <v>11.66</v>
      </c>
      <c r="I198" s="40">
        <v>25</v>
      </c>
      <c r="J198" s="40">
        <v>226</v>
      </c>
      <c r="K198" s="41">
        <v>260</v>
      </c>
      <c r="L198" s="40">
        <v>16.28</v>
      </c>
    </row>
    <row r="199" spans="1:12" ht="15" x14ac:dyDescent="0.2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22</v>
      </c>
      <c r="E200" s="51" t="s">
        <v>57</v>
      </c>
      <c r="F200" s="43">
        <v>215</v>
      </c>
      <c r="G200" s="43">
        <v>0.1</v>
      </c>
      <c r="H200" s="43">
        <v>0</v>
      </c>
      <c r="I200" s="43">
        <v>15</v>
      </c>
      <c r="J200" s="43">
        <v>60</v>
      </c>
      <c r="K200" s="44">
        <v>493</v>
      </c>
      <c r="L200" s="43">
        <v>2.4500000000000002</v>
      </c>
    </row>
    <row r="201" spans="1:12" ht="15" x14ac:dyDescent="0.25">
      <c r="A201" s="23"/>
      <c r="B201" s="15"/>
      <c r="C201" s="11"/>
      <c r="D201" s="7" t="s">
        <v>23</v>
      </c>
      <c r="E201" s="51" t="s">
        <v>45</v>
      </c>
      <c r="F201" s="43">
        <v>30</v>
      </c>
      <c r="G201" s="43">
        <v>2.6</v>
      </c>
      <c r="H201" s="43">
        <v>0.24</v>
      </c>
      <c r="I201" s="43">
        <v>13.7</v>
      </c>
      <c r="J201" s="43">
        <v>65.900000000000006</v>
      </c>
      <c r="K201" s="44"/>
      <c r="L201" s="43">
        <v>2.64</v>
      </c>
    </row>
    <row r="202" spans="1:12" ht="15" x14ac:dyDescent="0.25">
      <c r="A202" s="23"/>
      <c r="B202" s="15"/>
      <c r="C202" s="11"/>
      <c r="D202" s="7" t="s">
        <v>24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3"/>
      <c r="B203" s="15"/>
      <c r="C203" s="11"/>
      <c r="D203" s="52" t="s">
        <v>46</v>
      </c>
      <c r="E203" s="51" t="s">
        <v>65</v>
      </c>
      <c r="F203" s="43">
        <v>40</v>
      </c>
      <c r="G203" s="43">
        <v>6</v>
      </c>
      <c r="H203" s="43">
        <v>8.1</v>
      </c>
      <c r="I203" s="43">
        <v>7.8</v>
      </c>
      <c r="J203" s="43">
        <v>129</v>
      </c>
      <c r="K203" s="44">
        <v>91</v>
      </c>
      <c r="L203" s="43">
        <v>17.440000000000001</v>
      </c>
    </row>
    <row r="204" spans="1:12" ht="15" x14ac:dyDescent="0.25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4"/>
      <c r="B207" s="17"/>
      <c r="C207" s="8"/>
      <c r="D207" s="18" t="s">
        <v>33</v>
      </c>
      <c r="E207" s="9"/>
      <c r="F207" s="19">
        <f>SUM(F198:F206)</f>
        <v>505</v>
      </c>
      <c r="G207" s="19">
        <f t="shared" ref="G207:J207" si="78">SUM(G198:G206)</f>
        <v>20.5</v>
      </c>
      <c r="H207" s="19">
        <f t="shared" si="78"/>
        <v>20</v>
      </c>
      <c r="I207" s="19">
        <f t="shared" si="78"/>
        <v>61.5</v>
      </c>
      <c r="J207" s="19">
        <f t="shared" si="78"/>
        <v>480.9</v>
      </c>
      <c r="K207" s="25"/>
      <c r="L207" s="19">
        <f t="shared" ref="L207" si="79">SUM(L198:L206)</f>
        <v>38.81</v>
      </c>
    </row>
    <row r="208" spans="1:12" ht="15" x14ac:dyDescent="0.25">
      <c r="A208" s="26">
        <f>A198</f>
        <v>2</v>
      </c>
      <c r="B208" s="13">
        <f>B198</f>
        <v>4</v>
      </c>
      <c r="C208" s="10" t="s">
        <v>25</v>
      </c>
      <c r="D208" s="7" t="s">
        <v>26</v>
      </c>
      <c r="E208" s="51"/>
      <c r="F208" s="43"/>
      <c r="G208" s="43"/>
      <c r="H208" s="43"/>
      <c r="I208" s="43"/>
      <c r="J208" s="43"/>
      <c r="K208" s="44"/>
      <c r="L208" s="43"/>
    </row>
    <row r="209" spans="1:12" ht="15" x14ac:dyDescent="0.25">
      <c r="A209" s="23"/>
      <c r="B209" s="15"/>
      <c r="C209" s="11"/>
      <c r="D209" s="7" t="s">
        <v>27</v>
      </c>
      <c r="E209" s="51" t="s">
        <v>98</v>
      </c>
      <c r="F209" s="43">
        <v>200</v>
      </c>
      <c r="G209" s="43">
        <v>2.06</v>
      </c>
      <c r="H209" s="43">
        <v>2.2200000000000002</v>
      </c>
      <c r="I209" s="43">
        <v>18.05</v>
      </c>
      <c r="J209" s="43">
        <v>99.6</v>
      </c>
      <c r="K209" s="44">
        <v>158</v>
      </c>
      <c r="L209" s="43">
        <v>11.42</v>
      </c>
    </row>
    <row r="210" spans="1:12" ht="15" x14ac:dyDescent="0.25">
      <c r="A210" s="23"/>
      <c r="B210" s="15"/>
      <c r="C210" s="11"/>
      <c r="D210" s="7" t="s">
        <v>28</v>
      </c>
      <c r="E210" s="51" t="s">
        <v>99</v>
      </c>
      <c r="F210" s="43">
        <v>90</v>
      </c>
      <c r="G210" s="43">
        <v>4.9000000000000004</v>
      </c>
      <c r="H210" s="43">
        <v>15.6</v>
      </c>
      <c r="I210" s="43">
        <v>6.9</v>
      </c>
      <c r="J210" s="43">
        <v>167.4</v>
      </c>
      <c r="K210" s="44">
        <v>412</v>
      </c>
      <c r="L210" s="43">
        <v>26</v>
      </c>
    </row>
    <row r="211" spans="1:12" ht="15" x14ac:dyDescent="0.25">
      <c r="A211" s="23"/>
      <c r="B211" s="15"/>
      <c r="C211" s="11"/>
      <c r="D211" s="7" t="s">
        <v>29</v>
      </c>
      <c r="E211" s="51" t="s">
        <v>100</v>
      </c>
      <c r="F211" s="43">
        <v>150</v>
      </c>
      <c r="G211" s="43">
        <v>15.5</v>
      </c>
      <c r="H211" s="43">
        <v>5.9</v>
      </c>
      <c r="I211" s="43">
        <v>34.5</v>
      </c>
      <c r="J211" s="43">
        <v>245</v>
      </c>
      <c r="K211" s="44">
        <v>418</v>
      </c>
      <c r="L211" s="43">
        <v>9.8800000000000008</v>
      </c>
    </row>
    <row r="212" spans="1:12" ht="15" x14ac:dyDescent="0.25">
      <c r="A212" s="23"/>
      <c r="B212" s="15"/>
      <c r="C212" s="11"/>
      <c r="D212" s="7" t="s">
        <v>30</v>
      </c>
      <c r="E212" s="51" t="s">
        <v>101</v>
      </c>
      <c r="F212" s="43">
        <v>200</v>
      </c>
      <c r="G212" s="43">
        <v>0.5</v>
      </c>
      <c r="H212" s="43">
        <v>0.2</v>
      </c>
      <c r="I212" s="43">
        <v>23.1</v>
      </c>
      <c r="J212" s="43">
        <v>96</v>
      </c>
      <c r="K212" s="44">
        <v>507</v>
      </c>
      <c r="L212" s="43">
        <v>12.1</v>
      </c>
    </row>
    <row r="213" spans="1:12" ht="15" x14ac:dyDescent="0.25">
      <c r="A213" s="23"/>
      <c r="B213" s="15"/>
      <c r="C213" s="11"/>
      <c r="D213" s="7" t="s">
        <v>31</v>
      </c>
      <c r="E213" s="51" t="s">
        <v>45</v>
      </c>
      <c r="F213" s="43">
        <v>30</v>
      </c>
      <c r="G213" s="43">
        <v>2.6</v>
      </c>
      <c r="H213" s="43">
        <v>0.24</v>
      </c>
      <c r="I213" s="43">
        <v>13.7</v>
      </c>
      <c r="J213" s="43">
        <v>65.900000000000006</v>
      </c>
      <c r="K213" s="44"/>
      <c r="L213" s="43">
        <v>2.64</v>
      </c>
    </row>
    <row r="214" spans="1:12" ht="25.5" x14ac:dyDescent="0.25">
      <c r="A214" s="23"/>
      <c r="B214" s="15"/>
      <c r="C214" s="11"/>
      <c r="D214" s="7" t="s">
        <v>32</v>
      </c>
      <c r="E214" s="51" t="s">
        <v>53</v>
      </c>
      <c r="F214" s="43">
        <v>30</v>
      </c>
      <c r="G214" s="43">
        <v>0.8</v>
      </c>
      <c r="H214" s="43">
        <v>0.36</v>
      </c>
      <c r="I214" s="43">
        <v>10.199999999999999</v>
      </c>
      <c r="J214" s="43">
        <v>54.3</v>
      </c>
      <c r="K214" s="44"/>
      <c r="L214" s="43">
        <v>2.35</v>
      </c>
    </row>
    <row r="215" spans="1:12" ht="15" x14ac:dyDescent="0.25">
      <c r="A215" s="23"/>
      <c r="B215" s="15"/>
      <c r="C215" s="11"/>
      <c r="D215" s="55" t="s">
        <v>24</v>
      </c>
      <c r="E215" s="51" t="s">
        <v>102</v>
      </c>
      <c r="F215" s="43">
        <v>100</v>
      </c>
      <c r="G215" s="43">
        <v>0.4</v>
      </c>
      <c r="H215" s="43">
        <v>0.4</v>
      </c>
      <c r="I215" s="43">
        <v>9.8000000000000007</v>
      </c>
      <c r="J215" s="43">
        <v>47</v>
      </c>
      <c r="K215" s="44">
        <v>112</v>
      </c>
      <c r="L215" s="43">
        <v>24</v>
      </c>
    </row>
    <row r="216" spans="1:12" ht="15" x14ac:dyDescent="0.2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4"/>
      <c r="B220" s="17"/>
      <c r="C220" s="8"/>
      <c r="D220" s="18" t="s">
        <v>33</v>
      </c>
      <c r="E220" s="9"/>
      <c r="F220" s="19">
        <f>SUM(F208:F219)</f>
        <v>800</v>
      </c>
      <c r="G220" s="19">
        <f t="shared" ref="G220:J220" si="80">SUM(G208:G219)</f>
        <v>26.76</v>
      </c>
      <c r="H220" s="19">
        <f t="shared" si="80"/>
        <v>24.919999999999995</v>
      </c>
      <c r="I220" s="19">
        <f t="shared" si="80"/>
        <v>116.25000000000001</v>
      </c>
      <c r="J220" s="19">
        <f t="shared" si="80"/>
        <v>775.19999999999993</v>
      </c>
      <c r="K220" s="25"/>
      <c r="L220" s="19">
        <f t="shared" ref="L220" si="81">SUM(L208:L219)</f>
        <v>88.39</v>
      </c>
    </row>
    <row r="221" spans="1:12" ht="15" x14ac:dyDescent="0.2">
      <c r="A221" s="29">
        <f>A198</f>
        <v>2</v>
      </c>
      <c r="B221" s="30">
        <f>B198</f>
        <v>4</v>
      </c>
      <c r="C221" s="56" t="s">
        <v>4</v>
      </c>
      <c r="D221" s="57"/>
      <c r="E221" s="31"/>
      <c r="F221" s="32">
        <f>F207+F220</f>
        <v>1305</v>
      </c>
      <c r="G221" s="32">
        <f t="shared" ref="G221" si="82">G207+G220</f>
        <v>47.260000000000005</v>
      </c>
      <c r="H221" s="32">
        <f t="shared" ref="H221" si="83">H207+H220</f>
        <v>44.919999999999995</v>
      </c>
      <c r="I221" s="32">
        <f t="shared" ref="I221" si="84">I207+I220</f>
        <v>177.75</v>
      </c>
      <c r="J221" s="32">
        <f t="shared" ref="J221:L221" si="85">J207+J220</f>
        <v>1256.0999999999999</v>
      </c>
      <c r="K221" s="32"/>
      <c r="L221" s="32">
        <f t="shared" si="85"/>
        <v>127.2</v>
      </c>
    </row>
    <row r="222" spans="1:12" ht="15" x14ac:dyDescent="0.25">
      <c r="A222" s="20">
        <v>2</v>
      </c>
      <c r="B222" s="21">
        <v>5</v>
      </c>
      <c r="C222" s="22" t="s">
        <v>20</v>
      </c>
      <c r="D222" s="5" t="s">
        <v>21</v>
      </c>
      <c r="E222" s="50" t="s">
        <v>56</v>
      </c>
      <c r="F222" s="40">
        <v>220</v>
      </c>
      <c r="G222" s="40">
        <v>11</v>
      </c>
      <c r="H222" s="40">
        <v>10.8</v>
      </c>
      <c r="I222" s="40">
        <v>30.86</v>
      </c>
      <c r="J222" s="40">
        <v>235.9</v>
      </c>
      <c r="K222" s="41">
        <v>262</v>
      </c>
      <c r="L222" s="40">
        <v>19.95</v>
      </c>
    </row>
    <row r="223" spans="1:12" ht="15" x14ac:dyDescent="0.25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 t="s">
        <v>22</v>
      </c>
      <c r="E224" s="51" t="s">
        <v>57</v>
      </c>
      <c r="F224" s="43">
        <v>215</v>
      </c>
      <c r="G224" s="43">
        <v>0.1</v>
      </c>
      <c r="H224" s="43">
        <v>0</v>
      </c>
      <c r="I224" s="43">
        <v>15</v>
      </c>
      <c r="J224" s="43">
        <v>60</v>
      </c>
      <c r="K224" s="44">
        <v>493</v>
      </c>
      <c r="L224" s="43">
        <v>2.4500000000000002</v>
      </c>
    </row>
    <row r="225" spans="1:12" ht="15" x14ac:dyDescent="0.25">
      <c r="A225" s="23"/>
      <c r="B225" s="15"/>
      <c r="C225" s="11"/>
      <c r="D225" s="7" t="s">
        <v>23</v>
      </c>
      <c r="E225" s="51" t="s">
        <v>45</v>
      </c>
      <c r="F225" s="43">
        <v>30</v>
      </c>
      <c r="G225" s="43">
        <v>2.6</v>
      </c>
      <c r="H225" s="43">
        <v>0.24</v>
      </c>
      <c r="I225" s="43">
        <v>13.7</v>
      </c>
      <c r="J225" s="43">
        <v>65.900000000000006</v>
      </c>
      <c r="K225" s="44"/>
      <c r="L225" s="43">
        <v>2.64</v>
      </c>
    </row>
    <row r="226" spans="1:12" ht="15" x14ac:dyDescent="0.25">
      <c r="A226" s="23"/>
      <c r="B226" s="15"/>
      <c r="C226" s="11"/>
      <c r="D226" s="7" t="s">
        <v>24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52" t="s">
        <v>46</v>
      </c>
      <c r="E227" s="51" t="s">
        <v>87</v>
      </c>
      <c r="F227" s="43">
        <v>40</v>
      </c>
      <c r="G227" s="43">
        <v>1.2</v>
      </c>
      <c r="H227" s="43">
        <v>4.2</v>
      </c>
      <c r="I227" s="43">
        <v>20.399999999999999</v>
      </c>
      <c r="J227" s="43">
        <v>124</v>
      </c>
      <c r="K227" s="44">
        <v>96</v>
      </c>
      <c r="L227" s="43">
        <v>16.03</v>
      </c>
    </row>
    <row r="228" spans="1:12" ht="15" x14ac:dyDescent="0.2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25">
      <c r="A231" s="24"/>
      <c r="B231" s="17"/>
      <c r="C231" s="8"/>
      <c r="D231" s="18" t="s">
        <v>33</v>
      </c>
      <c r="E231" s="9"/>
      <c r="F231" s="19">
        <f>SUM(F222:F230)</f>
        <v>505</v>
      </c>
      <c r="G231" s="19">
        <f t="shared" ref="G231:J231" si="86">SUM(G222:G230)</f>
        <v>14.899999999999999</v>
      </c>
      <c r="H231" s="19">
        <f t="shared" si="86"/>
        <v>15.240000000000002</v>
      </c>
      <c r="I231" s="19">
        <f t="shared" si="86"/>
        <v>79.960000000000008</v>
      </c>
      <c r="J231" s="19">
        <f t="shared" si="86"/>
        <v>485.79999999999995</v>
      </c>
      <c r="K231" s="25"/>
      <c r="L231" s="19">
        <f t="shared" ref="L231" si="87">SUM(L222:L230)</f>
        <v>41.07</v>
      </c>
    </row>
    <row r="232" spans="1:12" ht="15" x14ac:dyDescent="0.25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51" t="s">
        <v>79</v>
      </c>
      <c r="F232" s="43">
        <v>60</v>
      </c>
      <c r="G232" s="43">
        <v>1.26</v>
      </c>
      <c r="H232" s="43">
        <v>6.06</v>
      </c>
      <c r="I232" s="43">
        <v>6.36</v>
      </c>
      <c r="J232" s="43">
        <v>82.8</v>
      </c>
      <c r="K232" s="44">
        <v>1</v>
      </c>
      <c r="L232" s="43">
        <v>3.43</v>
      </c>
    </row>
    <row r="233" spans="1:12" ht="15" x14ac:dyDescent="0.25">
      <c r="A233" s="23"/>
      <c r="B233" s="15"/>
      <c r="C233" s="11"/>
      <c r="D233" s="7" t="s">
        <v>27</v>
      </c>
      <c r="E233" s="51" t="s">
        <v>103</v>
      </c>
      <c r="F233" s="43">
        <v>200</v>
      </c>
      <c r="G233" s="43">
        <v>3.6</v>
      </c>
      <c r="H233" s="43">
        <v>8.9</v>
      </c>
      <c r="I233" s="43">
        <v>28.6</v>
      </c>
      <c r="J233" s="43">
        <v>189.9</v>
      </c>
      <c r="K233" s="44">
        <v>157</v>
      </c>
      <c r="L233" s="43">
        <v>23.8</v>
      </c>
    </row>
    <row r="234" spans="1:12" ht="15" x14ac:dyDescent="0.25">
      <c r="A234" s="23"/>
      <c r="B234" s="15"/>
      <c r="C234" s="11"/>
      <c r="D234" s="7" t="s">
        <v>28</v>
      </c>
      <c r="E234" s="51" t="s">
        <v>104</v>
      </c>
      <c r="F234" s="43">
        <v>90</v>
      </c>
      <c r="G234" s="43">
        <v>12.51</v>
      </c>
      <c r="H234" s="43">
        <v>1.89</v>
      </c>
      <c r="I234" s="43">
        <v>8.1</v>
      </c>
      <c r="J234" s="43">
        <v>101</v>
      </c>
      <c r="K234" s="44">
        <v>345</v>
      </c>
      <c r="L234" s="43">
        <v>32.64</v>
      </c>
    </row>
    <row r="235" spans="1:12" ht="15" x14ac:dyDescent="0.25">
      <c r="A235" s="23"/>
      <c r="B235" s="15"/>
      <c r="C235" s="11"/>
      <c r="D235" s="7" t="s">
        <v>29</v>
      </c>
      <c r="E235" s="51" t="s">
        <v>82</v>
      </c>
      <c r="F235" s="43">
        <v>150</v>
      </c>
      <c r="G235" s="43">
        <v>3.15</v>
      </c>
      <c r="H235" s="43">
        <v>6.6</v>
      </c>
      <c r="I235" s="43">
        <v>16.350000000000001</v>
      </c>
      <c r="J235" s="43">
        <v>138</v>
      </c>
      <c r="K235" s="44">
        <v>429</v>
      </c>
      <c r="L235" s="43">
        <v>13.79</v>
      </c>
    </row>
    <row r="236" spans="1:12" ht="15" x14ac:dyDescent="0.25">
      <c r="A236" s="23"/>
      <c r="B236" s="15"/>
      <c r="C236" s="11"/>
      <c r="D236" s="7" t="s">
        <v>30</v>
      </c>
      <c r="E236" s="51" t="s">
        <v>62</v>
      </c>
      <c r="F236" s="43">
        <v>200</v>
      </c>
      <c r="G236" s="43">
        <v>0</v>
      </c>
      <c r="H236" s="43">
        <v>0</v>
      </c>
      <c r="I236" s="43">
        <v>18.399999999999999</v>
      </c>
      <c r="J236" s="43">
        <v>74</v>
      </c>
      <c r="K236" s="44">
        <v>617</v>
      </c>
      <c r="L236" s="43">
        <v>9.4</v>
      </c>
    </row>
    <row r="237" spans="1:12" ht="15" x14ac:dyDescent="0.25">
      <c r="A237" s="23"/>
      <c r="B237" s="15"/>
      <c r="C237" s="11"/>
      <c r="D237" s="7" t="s">
        <v>31</v>
      </c>
      <c r="E237" s="51" t="s">
        <v>45</v>
      </c>
      <c r="F237" s="43">
        <v>30</v>
      </c>
      <c r="G237" s="43">
        <v>2.6</v>
      </c>
      <c r="H237" s="43">
        <v>0.24</v>
      </c>
      <c r="I237" s="43">
        <v>13.7</v>
      </c>
      <c r="J237" s="43">
        <v>65.900000000000006</v>
      </c>
      <c r="K237" s="44"/>
      <c r="L237" s="43">
        <v>2.64</v>
      </c>
    </row>
    <row r="238" spans="1:12" ht="25.5" x14ac:dyDescent="0.25">
      <c r="A238" s="23"/>
      <c r="B238" s="15"/>
      <c r="C238" s="11"/>
      <c r="D238" s="7" t="s">
        <v>32</v>
      </c>
      <c r="E238" s="51" t="s">
        <v>53</v>
      </c>
      <c r="F238" s="43">
        <v>30</v>
      </c>
      <c r="G238" s="43">
        <v>0.8</v>
      </c>
      <c r="H238" s="43">
        <v>0.36</v>
      </c>
      <c r="I238" s="43">
        <v>10.199999999999999</v>
      </c>
      <c r="J238" s="43">
        <v>54.3</v>
      </c>
      <c r="K238" s="44"/>
      <c r="L238" s="43">
        <v>2.35</v>
      </c>
    </row>
    <row r="239" spans="1:12" ht="15" x14ac:dyDescent="0.2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4"/>
      <c r="B243" s="17"/>
      <c r="C243" s="8"/>
      <c r="D243" s="18" t="s">
        <v>33</v>
      </c>
      <c r="E243" s="9"/>
      <c r="F243" s="19">
        <f>SUM(F232:F242)</f>
        <v>760</v>
      </c>
      <c r="G243" s="19">
        <f t="shared" ref="G243:J243" si="88">SUM(G232:G242)</f>
        <v>23.92</v>
      </c>
      <c r="H243" s="19">
        <f t="shared" si="88"/>
        <v>24.05</v>
      </c>
      <c r="I243" s="19">
        <f t="shared" si="88"/>
        <v>101.71000000000001</v>
      </c>
      <c r="J243" s="19">
        <f t="shared" si="88"/>
        <v>705.9</v>
      </c>
      <c r="K243" s="25"/>
      <c r="L243" s="19">
        <f t="shared" ref="L243" si="89">SUM(L232:L242)</f>
        <v>88.05</v>
      </c>
    </row>
    <row r="244" spans="1:12" ht="15.75" thickBot="1" x14ac:dyDescent="0.25">
      <c r="A244" s="29">
        <f>A222</f>
        <v>2</v>
      </c>
      <c r="B244" s="30">
        <f>B222</f>
        <v>5</v>
      </c>
      <c r="C244" s="56" t="s">
        <v>4</v>
      </c>
      <c r="D244" s="57"/>
      <c r="E244" s="31"/>
      <c r="F244" s="32">
        <f>F231+F243</f>
        <v>1265</v>
      </c>
      <c r="G244" s="32">
        <f t="shared" ref="G244" si="90">G231+G243</f>
        <v>38.82</v>
      </c>
      <c r="H244" s="32">
        <f t="shared" ref="H244" si="91">H231+H243</f>
        <v>39.290000000000006</v>
      </c>
      <c r="I244" s="32">
        <f t="shared" ref="I244" si="92">I231+I243</f>
        <v>181.67000000000002</v>
      </c>
      <c r="J244" s="32">
        <f t="shared" ref="J244:L244" si="93">J231+J243</f>
        <v>1191.6999999999998</v>
      </c>
      <c r="K244" s="32"/>
      <c r="L244" s="32">
        <f t="shared" si="93"/>
        <v>129.12</v>
      </c>
    </row>
    <row r="245" spans="1:12" ht="13.5" thickBot="1" x14ac:dyDescent="0.25">
      <c r="A245" s="27"/>
      <c r="B245" s="28"/>
      <c r="C245" s="61" t="s">
        <v>5</v>
      </c>
      <c r="D245" s="61"/>
      <c r="E245" s="61"/>
      <c r="F245" s="34">
        <f>(F29+F53+F77+F100+F125+F149+F174+F197+F221+F244)/(IF(F29=0,0,1)+IF(F53=0,0,1)+IF(F77=0,0,1)+IF(F100=0,0,1)+IF(F125=0,0,1)+IF(F149=0,0,1)+IF(F174=0,0,1)+IF(F197=0,0,1)+IF(F221=0,0,1)+IF(F244=0,0,1))</f>
        <v>1300.4000000000001</v>
      </c>
      <c r="G245" s="34">
        <f>(G29+G53+G77+G100+G125+G149+G174+G197+G221+G244)/(IF(G29=0,0,1)+IF(G53=0,0,1)+IF(G77=0,0,1)+IF(G100=0,0,1)+IF(G125=0,0,1)+IF(G149=0,0,1)+IF(G174=0,0,1)+IF(G197=0,0,1)+IF(G221=0,0,1)+IF(G244=0,0,1))</f>
        <v>43.459999999999994</v>
      </c>
      <c r="H245" s="34">
        <f>(H29+H53+H77+H100+H125+H149+H174+H197+H221+H244)/(IF(H29=0,0,1)+IF(H53=0,0,1)+IF(H77=0,0,1)+IF(H100=0,0,1)+IF(H125=0,0,1)+IF(H149=0,0,1)+IF(H174=0,0,1)+IF(H197=0,0,1)+IF(H221=0,0,1)+IF(H244=0,0,1))</f>
        <v>43.553000000000004</v>
      </c>
      <c r="I245" s="34">
        <f>(I29+I53+I77+I100+I125+I149+I174+I197+I221+I244)/(IF(I29=0,0,1)+IF(I53=0,0,1)+IF(I77=0,0,1)+IF(I100=0,0,1)+IF(I125=0,0,1)+IF(I149=0,0,1)+IF(I174=0,0,1)+IF(I197=0,0,1)+IF(I221=0,0,1)+IF(I244=0,0,1))</f>
        <v>177.44200000000001</v>
      </c>
      <c r="J245" s="34">
        <f>(J29+J53+J77+J100+J125+J149+J174+J197+J221+J244)/(IF(J29=0,0,1)+IF(J53=0,0,1)+IF(J77=0,0,1)+IF(J100=0,0,1)+IF(J125=0,0,1)+IF(J149=0,0,1)+IF(J174=0,0,1)+IF(J197=0,0,1)+IF(J221=0,0,1)+IF(J244=0,0,1))</f>
        <v>1277.3340000000001</v>
      </c>
      <c r="K245" s="34" t="s">
        <v>39</v>
      </c>
      <c r="L245" s="54">
        <f>(L29+L53+L77+L100+L125+L149+L174+L197+L221+L244)/(IF(L29=0,0,1)+IF(L53=0,0,1)+IF(L77=0,0,1)+IF(L100=0,0,1)+IF(L125=0,0,1)+IF(L149=0,0,1)+IF(L174=0,0,1)+IF(L197=0,0,1)+IF(L221=0,0,1)+IF(L244=0,0,1))</f>
        <v>124.88899999999998</v>
      </c>
    </row>
  </sheetData>
  <mergeCells count="14">
    <mergeCell ref="C245:E245"/>
    <mergeCell ref="C244:D244"/>
    <mergeCell ref="C149:D149"/>
    <mergeCell ref="C174:D174"/>
    <mergeCell ref="C197:D197"/>
    <mergeCell ref="C221:D221"/>
    <mergeCell ref="C100:D100"/>
    <mergeCell ref="C125:D125"/>
    <mergeCell ref="C29:D29"/>
    <mergeCell ref="C1:E1"/>
    <mergeCell ref="H1:K1"/>
    <mergeCell ref="H2:K2"/>
    <mergeCell ref="C53:D53"/>
    <mergeCell ref="C77:D77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Хромцова</cp:lastModifiedBy>
  <cp:lastPrinted>2026-01-15T10:16:29Z</cp:lastPrinted>
  <dcterms:created xsi:type="dcterms:W3CDTF">2022-05-16T14:23:56Z</dcterms:created>
  <dcterms:modified xsi:type="dcterms:W3CDTF">2026-01-15T10:18:25Z</dcterms:modified>
</cp:coreProperties>
</file>